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<sst xmlns="http://schemas.openxmlformats.org/spreadsheetml/2006/main" count="44" uniqueCount="33">
  <si>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</si>
  <si>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</si>
  <si>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</si>
  <si>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</si>
  <si>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</si>
  <si>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</si>
  <si>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</si>
  <si>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</si>
  <si>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</si>
  <si>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</si>
  <si>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</si>
  <si>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</si>
  <si>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</si>
  <si>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</si>
  <si>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</si>
  <si>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</si>
  <si>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</si>
  <si>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</si>
  <si>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</si>
  <si>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</si>
  <si>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</si>
  <si>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</si>
  <si>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</si>
  <si>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</si>
  <si>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</si>
  <si>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</si>
  <si>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</si>
  <si>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</si>
  <si>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</si>
  <si>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</si>
  <si>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</si>
  <si>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</si>
  <si>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>листопад 2022р.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</si>
</sst>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A7">
      <selection activeCell="T13" sqref="T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4">
        <v>20558069</v>
      </c>
      <c r="B3" s="34"/>
      <c r="C3" s="34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3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8</v>
      </c>
      <c r="F11" s="17">
        <v>3163.64</v>
      </c>
      <c r="G11" s="17">
        <v>290.91</v>
      </c>
      <c r="H11" s="17">
        <v>1581.82</v>
      </c>
      <c r="I11" s="17"/>
      <c r="J11" s="17"/>
      <c r="K11" s="17"/>
      <c r="L11" s="17"/>
      <c r="M11" s="17"/>
      <c r="N11" s="17">
        <v>190.98</v>
      </c>
      <c r="O11" s="17">
        <f>F11+G11+H11+I11+J11+N11+K11+L11+M11</f>
        <v>5227.349999999999</v>
      </c>
      <c r="P11" s="17">
        <v>52.27</v>
      </c>
      <c r="Q11" s="17"/>
      <c r="R11" s="17">
        <v>940.92</v>
      </c>
      <c r="S11" s="17">
        <v>78.41</v>
      </c>
      <c r="T11" s="17">
        <f>P11+Q11+R11+S11</f>
        <v>1071.6</v>
      </c>
      <c r="U11" s="17">
        <f>O11-T11</f>
        <v>4155.75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15</v>
      </c>
      <c r="F12" s="17">
        <v>4772.73</v>
      </c>
      <c r="G12" s="17">
        <v>477.27</v>
      </c>
      <c r="H12" s="17">
        <v>2386.36</v>
      </c>
      <c r="I12" s="17"/>
      <c r="J12" s="17">
        <v>3690.71</v>
      </c>
      <c r="K12" s="17"/>
      <c r="L12" s="17"/>
      <c r="M12" s="17"/>
      <c r="N12" s="17">
        <v>358.09</v>
      </c>
      <c r="O12" s="17">
        <f>F12+G12+H12+I12+J12+N12+K12+L12+M12</f>
        <v>11685.16</v>
      </c>
      <c r="P12" s="17">
        <v>116.85</v>
      </c>
      <c r="Q12" s="17">
        <v>4000</v>
      </c>
      <c r="R12" s="17">
        <v>2103.33</v>
      </c>
      <c r="S12" s="17">
        <v>175.28</v>
      </c>
      <c r="T12" s="17">
        <f>P12+Q12+R12+S12</f>
        <v>6395.46</v>
      </c>
      <c r="U12" s="17">
        <f>O12-T12</f>
        <v>5289.7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18</v>
      </c>
      <c r="F13" s="17">
        <v>5727.27</v>
      </c>
      <c r="G13" s="17">
        <v>572.73</v>
      </c>
      <c r="H13" s="17">
        <v>2863.64</v>
      </c>
      <c r="I13" s="17"/>
      <c r="J13" s="17">
        <v>4902.16</v>
      </c>
      <c r="K13" s="17"/>
      <c r="L13" s="17"/>
      <c r="M13" s="17"/>
      <c r="N13" s="17">
        <v>429.71</v>
      </c>
      <c r="O13" s="17">
        <f>F13+G13+H13+I13+J13+N13+K13+L13+M13</f>
        <v>14495.509999999998</v>
      </c>
      <c r="P13" s="17">
        <v>144.96</v>
      </c>
      <c r="Q13" s="17">
        <v>4000</v>
      </c>
      <c r="R13" s="17">
        <v>2609.19</v>
      </c>
      <c r="S13" s="17">
        <v>217.43</v>
      </c>
      <c r="T13" s="17">
        <f>P13+Q13+R13+S13</f>
        <v>6971.58</v>
      </c>
      <c r="U13" s="17">
        <f>O13-T13</f>
        <v>7523.9299999999985</v>
      </c>
    </row>
    <row r="14" spans="1:21" ht="38.25" customHeight="1" thickBot="1">
      <c r="A14" s="26"/>
      <c r="B14" s="27"/>
      <c r="C14" s="35" t="s">
        <v>15</v>
      </c>
      <c r="D14" s="36"/>
      <c r="E14" s="28"/>
      <c r="F14" s="29">
        <f>SUM(F11:F13)</f>
        <v>13663.64</v>
      </c>
      <c r="G14" s="29">
        <f aca="true" t="shared" si="0" ref="G14:U14">SUM(G11:G13)</f>
        <v>1340.91</v>
      </c>
      <c r="H14" s="29">
        <f t="shared" si="0"/>
        <v>6831.82</v>
      </c>
      <c r="I14" s="29">
        <f t="shared" si="0"/>
        <v>0</v>
      </c>
      <c r="J14" s="29">
        <f t="shared" si="0"/>
        <v>8592.869999999999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978.78</v>
      </c>
      <c r="O14" s="29">
        <f t="shared" si="0"/>
        <v>31408.019999999997</v>
      </c>
      <c r="P14" s="29">
        <f t="shared" si="0"/>
        <v>314.08000000000004</v>
      </c>
      <c r="Q14" s="29">
        <f t="shared" si="0"/>
        <v>8000</v>
      </c>
      <c r="R14" s="29">
        <f t="shared" si="0"/>
        <v>5653.4400000000005</v>
      </c>
      <c r="S14" s="29">
        <f t="shared" si="0"/>
        <v>471.12</v>
      </c>
      <c r="T14" s="29">
        <f t="shared" si="0"/>
        <v>14438.64</v>
      </c>
      <c r="U14" s="29">
        <f t="shared" si="0"/>
        <v>16969.379999999997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2022-11-29T08:06:31Z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