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25725"/>
</workbook>
</file>

<file path=xl/calcChain.xml><?xml version="1.0" encoding="utf-8"?>
<calcChain xmlns="http://schemas.openxmlformats.org/spreadsheetml/2006/main">
  <c r="G17" i="4"/>
  <c r="H17"/>
  <c r="I17"/>
  <c r="J17"/>
  <c r="K17"/>
  <c r="L17"/>
  <c r="M17"/>
  <c r="N17"/>
  <c r="P17"/>
  <c r="Q17"/>
  <c r="R17"/>
  <c r="S17"/>
  <c r="F17"/>
  <c r="O16"/>
  <c r="T13"/>
  <c r="T14"/>
  <c r="T15"/>
  <c r="T16"/>
  <c r="T12"/>
  <c r="O13"/>
  <c r="O14"/>
  <c r="O15"/>
  <c r="O12"/>
  <c r="U15" l="1"/>
  <c r="U13"/>
  <c r="U14"/>
  <c r="U12"/>
  <c r="T17"/>
  <c r="O17"/>
  <c r="U16"/>
  <c r="U17" l="1"/>
</calcChain>
</file>

<file path=xl/sharedStrings.xml><?xml version="1.0" encoding="utf-8"?>
<sst xmlns="http://schemas.openxmlformats.org/spreadsheetml/2006/main" count="51" uniqueCount="37">
  <si>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</si>
  <si>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</si>
  <si>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</si>
  <si>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</si>
  <si>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</si>
  <si>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</si>
  <si>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</si>
  <si>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</si>
  <si>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</si>
  <si>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</si>
  <si>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</si>
  <si>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</si>
  <si>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</si>
  <si>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</si>
  <si>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</si>
  <si>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</si>
  <si>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</si>
  <si>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</si>
  <si>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</si>
  <si>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</si>
  <si>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</si>
  <si>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 xml:space="preserve">Коломийська районна державна адміністрація </t>
  </si>
  <si>
    <t>Глушков Любомир Олексійович</t>
  </si>
  <si>
    <t>Голова районної державної адміністрації</t>
  </si>
  <si>
    <t>Михайлишин Любов Іванівна</t>
  </si>
  <si>
    <t>Перший заступник голови районної державної адміністрації</t>
  </si>
  <si>
    <t>Печенюк Нестор Євгенович</t>
  </si>
  <si>
    <t>Заступник голови районної державної адміністрації</t>
  </si>
  <si>
    <t>Кравчук Ганна Василівна</t>
  </si>
  <si>
    <t>Беркещук Михайло Михайлович</t>
  </si>
  <si>
    <t>Керівник апарату районної державної адміністрації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</si>
  <si>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</si>
  <si>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</si>
  <si>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</si>
  <si>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</si>
  <si>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 xml:space="preserve">       СІЧЕНЬ 2022</t>
  </si>
  <si>
    <t>Січень 2022 р.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</si>
</sst>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2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top" wrapText="1"/>
    </xf>
    <xf numFmtId="2" fontId="0" fillId="0" borderId="12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12" xfId="0" applyFill="1" applyBorder="1" applyAlignment="1">
      <alignment horizontal="left" vertical="top" wrapText="1"/>
    </xf>
    <xf numFmtId="1" fontId="0" fillId="0" borderId="12" xfId="0" applyNumberFormat="1" applyFont="1" applyFill="1" applyBorder="1" applyAlignment="1">
      <alignment horizontal="center" vertical="top"/>
    </xf>
    <xf numFmtId="0" fontId="0" fillId="2" borderId="10" xfId="0" applyFont="1" applyFill="1" applyBorder="1"/>
    <xf numFmtId="0" fontId="0" fillId="0" borderId="13" xfId="0" applyFont="1" applyFill="1" applyBorder="1" applyAlignment="1">
      <alignment horizontal="right" vertical="top" wrapText="1"/>
    </xf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5" fontId="6" fillId="0" borderId="16" xfId="0" applyNumberFormat="1" applyFont="1" applyFill="1" applyBorder="1" applyAlignment="1">
      <alignment horizontal="right" vertical="top"/>
    </xf>
    <xf numFmtId="2" fontId="6" fillId="0" borderId="16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9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showGridLines="0" tabSelected="1" view="pageBreakPreview" topLeftCell="E1" zoomScaleNormal="100" zoomScaleSheetLayoutView="100" workbookViewId="0">
      <selection activeCell="Q16" sqref="Q16"/>
    </sheetView>
  </sheetViews>
  <sheetFormatPr defaultRowHeight="13.15" customHeight="1"/>
  <cols>
    <col min="1" max="2" width="4.28515625" customWidth="1"/>
    <col min="3" max="3" width="12.8554687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9.7109375" customWidth="1"/>
    <col min="20" max="20" width="11.28515625" customWidth="1"/>
    <col min="21" max="21" width="11" customWidth="1"/>
  </cols>
  <sheetData>
    <row r="1" spans="1:22" ht="13.15" customHeight="1">
      <c r="A1" s="4"/>
      <c r="B1" s="4"/>
      <c r="C1" s="5">
        <v>1</v>
      </c>
      <c r="D1" s="5"/>
      <c r="E1" s="6"/>
      <c r="F1" s="6"/>
    </row>
    <row r="2" spans="1:22" ht="17.45" customHeight="1">
      <c r="A2" s="36" t="s">
        <v>21</v>
      </c>
      <c r="B2" s="36"/>
      <c r="C2" s="37"/>
      <c r="D2" s="37"/>
      <c r="E2" s="30"/>
      <c r="F2" s="30"/>
      <c r="G2" s="28"/>
    </row>
    <row r="3" spans="1:22" ht="13.15" customHeight="1">
      <c r="A3" s="39">
        <v>23806257</v>
      </c>
      <c r="B3" s="39"/>
      <c r="C3" s="39"/>
      <c r="D3" s="8"/>
      <c r="E3" s="3"/>
      <c r="F3" s="3"/>
    </row>
    <row r="4" spans="1:22" ht="16.899999999999999" customHeight="1">
      <c r="A4" s="29"/>
      <c r="B4" s="29"/>
      <c r="C4" s="29"/>
      <c r="D4" s="8"/>
      <c r="E4" s="3"/>
      <c r="F4" s="3"/>
      <c r="H4" s="31" t="s">
        <v>16</v>
      </c>
      <c r="I4" s="31"/>
      <c r="J4" s="31"/>
      <c r="K4" s="31"/>
      <c r="L4" s="31"/>
    </row>
    <row r="5" spans="1:22" ht="7.9" customHeight="1">
      <c r="A5" s="29"/>
      <c r="B5" s="29"/>
      <c r="C5" s="29"/>
      <c r="D5" s="8"/>
      <c r="E5" s="3"/>
      <c r="F5" s="3"/>
      <c r="H5" s="31"/>
      <c r="I5" s="31"/>
      <c r="J5" s="31"/>
      <c r="K5" s="31"/>
      <c r="L5" s="31"/>
    </row>
    <row r="6" spans="1:22" ht="18.600000000000001" customHeight="1">
      <c r="A6" s="29"/>
      <c r="B6" s="29"/>
      <c r="C6" s="29"/>
      <c r="D6" s="8"/>
      <c r="E6" s="3"/>
      <c r="F6" s="3"/>
      <c r="I6" s="38" t="s">
        <v>35</v>
      </c>
      <c r="J6" s="38"/>
      <c r="K6" s="38"/>
      <c r="L6" s="38"/>
    </row>
    <row r="7" spans="1:22" ht="13.15" customHeight="1">
      <c r="A7" s="29"/>
      <c r="B7" s="29"/>
      <c r="C7" s="29"/>
      <c r="D7" s="8"/>
      <c r="E7" s="3"/>
      <c r="F7" s="3"/>
    </row>
    <row r="8" spans="1:22" ht="13.15" customHeight="1" thickBot="1">
      <c r="A8" s="7"/>
      <c r="B8" s="7"/>
      <c r="C8" s="2"/>
      <c r="D8" s="2"/>
      <c r="E8" s="2"/>
      <c r="F8" s="2"/>
    </row>
    <row r="9" spans="1:22" ht="42" customHeight="1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34</v>
      </c>
      <c r="K9" s="12" t="s">
        <v>33</v>
      </c>
      <c r="L9" s="12" t="s">
        <v>31</v>
      </c>
      <c r="M9" s="12" t="s">
        <v>32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>
      <c r="A11" s="18"/>
      <c r="B11" s="26"/>
      <c r="C11" s="19" t="s">
        <v>36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3" customFormat="1" ht="43.9" customHeight="1">
      <c r="A12" s="21">
        <v>1</v>
      </c>
      <c r="B12" s="27">
        <v>138</v>
      </c>
      <c r="C12" s="24" t="s">
        <v>22</v>
      </c>
      <c r="D12" s="24" t="s">
        <v>23</v>
      </c>
      <c r="E12" s="25">
        <v>19</v>
      </c>
      <c r="F12" s="22">
        <v>15520</v>
      </c>
      <c r="G12" s="22">
        <v>15520</v>
      </c>
      <c r="H12" s="22">
        <v>1552</v>
      </c>
      <c r="I12" s="22">
        <v>7760</v>
      </c>
      <c r="J12" s="22"/>
      <c r="K12" s="22"/>
      <c r="L12" s="22"/>
      <c r="M12" s="22"/>
      <c r="N12" s="22">
        <v>275.39</v>
      </c>
      <c r="O12" s="22">
        <f>F12+G12+H12+I12+K12+L12+M12+N12</f>
        <v>40627.39</v>
      </c>
      <c r="P12" s="22">
        <v>406.27</v>
      </c>
      <c r="Q12" s="22">
        <v>20000</v>
      </c>
      <c r="R12" s="22">
        <v>7312.93</v>
      </c>
      <c r="S12" s="22">
        <v>609.41</v>
      </c>
      <c r="T12" s="22">
        <f>P12+Q12+R12+S12</f>
        <v>28328.61</v>
      </c>
      <c r="U12" s="22">
        <f>O12-T12</f>
        <v>12298.779999999999</v>
      </c>
    </row>
    <row r="13" spans="1:22" s="23" customFormat="1" ht="51" customHeight="1">
      <c r="A13" s="21">
        <v>2</v>
      </c>
      <c r="B13" s="27">
        <v>66</v>
      </c>
      <c r="C13" s="24" t="s">
        <v>24</v>
      </c>
      <c r="D13" s="24" t="s">
        <v>25</v>
      </c>
      <c r="E13" s="25">
        <v>19</v>
      </c>
      <c r="F13" s="22">
        <v>13580</v>
      </c>
      <c r="G13" s="22"/>
      <c r="H13" s="22">
        <v>1358</v>
      </c>
      <c r="I13" s="22">
        <v>6790</v>
      </c>
      <c r="J13" s="22"/>
      <c r="K13" s="22"/>
      <c r="L13" s="22"/>
      <c r="M13" s="22"/>
      <c r="N13" s="22">
        <v>275.39</v>
      </c>
      <c r="O13" s="22">
        <f t="shared" ref="O13:O15" si="0">F13+G13+H13+I13+K13+L13+M13+N13</f>
        <v>22003.39</v>
      </c>
      <c r="P13" s="22">
        <v>220.03</v>
      </c>
      <c r="Q13" s="22">
        <v>9000</v>
      </c>
      <c r="R13" s="22">
        <v>3960.61</v>
      </c>
      <c r="S13" s="22">
        <v>330.05</v>
      </c>
      <c r="T13" s="22">
        <f t="shared" ref="T13:T16" si="1">P13+Q13+R13+S13</f>
        <v>13510.69</v>
      </c>
      <c r="U13" s="22">
        <f t="shared" ref="U13:U16" si="2">O13-T13</f>
        <v>8492.6999999999989</v>
      </c>
    </row>
    <row r="14" spans="1:22" s="23" customFormat="1" ht="52.15" customHeight="1">
      <c r="A14" s="21">
        <v>3</v>
      </c>
      <c r="B14" s="27">
        <v>118</v>
      </c>
      <c r="C14" s="24" t="s">
        <v>26</v>
      </c>
      <c r="D14" s="24" t="s">
        <v>27</v>
      </c>
      <c r="E14" s="25">
        <v>19</v>
      </c>
      <c r="F14" s="22">
        <v>12125</v>
      </c>
      <c r="G14" s="22"/>
      <c r="H14" s="22"/>
      <c r="I14" s="22">
        <v>6062.5</v>
      </c>
      <c r="J14" s="22"/>
      <c r="K14" s="22"/>
      <c r="L14" s="22"/>
      <c r="M14" s="22"/>
      <c r="N14" s="22">
        <v>275.39</v>
      </c>
      <c r="O14" s="22">
        <f t="shared" si="0"/>
        <v>18462.89</v>
      </c>
      <c r="P14" s="22">
        <v>184.63</v>
      </c>
      <c r="Q14" s="22">
        <v>8000</v>
      </c>
      <c r="R14" s="22">
        <v>3323.32</v>
      </c>
      <c r="S14" s="22">
        <v>276.94</v>
      </c>
      <c r="T14" s="22">
        <f t="shared" si="1"/>
        <v>11784.890000000001</v>
      </c>
      <c r="U14" s="22">
        <f t="shared" si="2"/>
        <v>6677.9999999999982</v>
      </c>
    </row>
    <row r="15" spans="1:22" s="23" customFormat="1" ht="52.15" customHeight="1">
      <c r="A15" s="21">
        <v>4</v>
      </c>
      <c r="B15" s="27">
        <v>173</v>
      </c>
      <c r="C15" s="24" t="s">
        <v>28</v>
      </c>
      <c r="D15" s="24" t="s">
        <v>27</v>
      </c>
      <c r="E15" s="25">
        <v>11</v>
      </c>
      <c r="F15" s="22">
        <v>7019.74</v>
      </c>
      <c r="G15" s="22"/>
      <c r="H15" s="22"/>
      <c r="I15" s="22">
        <v>3509.87</v>
      </c>
      <c r="J15" s="22"/>
      <c r="K15" s="22"/>
      <c r="L15" s="22"/>
      <c r="M15" s="22"/>
      <c r="N15" s="22">
        <v>159.44</v>
      </c>
      <c r="O15" s="22">
        <f t="shared" si="0"/>
        <v>10689.050000000001</v>
      </c>
      <c r="P15" s="22">
        <v>106.89</v>
      </c>
      <c r="Q15" s="22">
        <v>8000</v>
      </c>
      <c r="R15" s="22">
        <v>1924.03</v>
      </c>
      <c r="S15" s="22">
        <v>160.34</v>
      </c>
      <c r="T15" s="22">
        <f t="shared" si="1"/>
        <v>10191.26</v>
      </c>
      <c r="U15" s="22">
        <f t="shared" si="2"/>
        <v>497.79000000000087</v>
      </c>
    </row>
    <row r="16" spans="1:22" s="23" customFormat="1" ht="52.9" customHeight="1" thickBot="1">
      <c r="A16" s="21">
        <v>5</v>
      </c>
      <c r="B16" s="27">
        <v>112</v>
      </c>
      <c r="C16" s="24" t="s">
        <v>29</v>
      </c>
      <c r="D16" s="24" t="s">
        <v>30</v>
      </c>
      <c r="E16" s="25">
        <v>19</v>
      </c>
      <c r="F16" s="22">
        <v>9700</v>
      </c>
      <c r="G16" s="22"/>
      <c r="H16" s="22"/>
      <c r="I16" s="22">
        <v>4850</v>
      </c>
      <c r="J16" s="22">
        <v>600</v>
      </c>
      <c r="K16" s="22"/>
      <c r="L16" s="22"/>
      <c r="M16" s="22"/>
      <c r="N16" s="22">
        <v>275.39</v>
      </c>
      <c r="O16" s="22">
        <f>F16+G16+H16+I16+J16+K16+L16+M16+N16</f>
        <v>15425.39</v>
      </c>
      <c r="P16" s="22">
        <v>154.25</v>
      </c>
      <c r="Q16" s="22">
        <v>6000</v>
      </c>
      <c r="R16" s="22">
        <v>2776.57</v>
      </c>
      <c r="S16" s="22">
        <v>231.38</v>
      </c>
      <c r="T16" s="22">
        <f t="shared" si="1"/>
        <v>9162.1999999999989</v>
      </c>
      <c r="U16" s="22">
        <f t="shared" si="2"/>
        <v>6263.1900000000005</v>
      </c>
    </row>
    <row r="17" spans="1:22" ht="38.450000000000003" customHeight="1" thickBot="1">
      <c r="A17" s="32"/>
      <c r="B17" s="33"/>
      <c r="C17" s="40" t="s">
        <v>18</v>
      </c>
      <c r="D17" s="41"/>
      <c r="E17" s="34"/>
      <c r="F17" s="35">
        <f>F12+F13+F14+F15+F16</f>
        <v>57944.74</v>
      </c>
      <c r="G17" s="35">
        <f t="shared" ref="G17:U17" si="3">G12+G13+G14+G15+G16</f>
        <v>15520</v>
      </c>
      <c r="H17" s="35">
        <f t="shared" si="3"/>
        <v>2910</v>
      </c>
      <c r="I17" s="35">
        <f t="shared" si="3"/>
        <v>28972.37</v>
      </c>
      <c r="J17" s="35">
        <f t="shared" si="3"/>
        <v>600</v>
      </c>
      <c r="K17" s="35">
        <f t="shared" si="3"/>
        <v>0</v>
      </c>
      <c r="L17" s="35">
        <f t="shared" si="3"/>
        <v>0</v>
      </c>
      <c r="M17" s="35">
        <f t="shared" si="3"/>
        <v>0</v>
      </c>
      <c r="N17" s="35">
        <f t="shared" si="3"/>
        <v>1261</v>
      </c>
      <c r="O17" s="35">
        <f t="shared" si="3"/>
        <v>107208.11</v>
      </c>
      <c r="P17" s="35">
        <f t="shared" si="3"/>
        <v>1072.07</v>
      </c>
      <c r="Q17" s="35">
        <f t="shared" si="3"/>
        <v>51000</v>
      </c>
      <c r="R17" s="35">
        <f t="shared" si="3"/>
        <v>19297.46</v>
      </c>
      <c r="S17" s="35">
        <f t="shared" si="3"/>
        <v>1608.12</v>
      </c>
      <c r="T17" s="35">
        <f t="shared" si="3"/>
        <v>72977.650000000009</v>
      </c>
      <c r="U17" s="35">
        <f t="shared" si="3"/>
        <v>34230.46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3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</cp:lastModifiedBy>
  <cp:revision>1</cp:revision>
  <cp:lastPrinted>2021-12-30T10:59:54Z</cp:lastPrinted>
  <dcterms:created xsi:type="dcterms:W3CDTF">2003-05-15T10:58:21Z</dcterms:created>
  <dcterms:modified xsi:type="dcterms:W3CDTF">2022-02-18T12:54:22Z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