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<sst xmlns="http://schemas.openxmlformats.org/spreadsheetml/2006/main" count="51" uniqueCount="37">
  <si>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</si>
  <si>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</si>
  <si>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</si>
  <si>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</si>
  <si>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</si>
  <si>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</si>
  <si>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</si>
  <si>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</si>
  <si>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</si>
  <si>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</si>
  <si>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</si>
  <si>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</si>
  <si>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</si>
  <si>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</si>
  <si>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</si>
  <si>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</si>
  <si>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</si>
  <si>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</si>
  <si>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</si>
  <si>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</si>
  <si>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</si>
  <si>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</si>
  <si>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</si>
  <si>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</si>
  <si>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</si>
  <si>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</si>
  <si>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</si>
  <si>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</si>
  <si>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</si>
  <si>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</si>
  <si>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</si>
  <si>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</si>
  <si>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</si>
  <si>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</si>
  <si>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</si>
  <si>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ЧЕРВЕНЬ 2022</t>
  </si>
  <si>
    <t>Червень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</si>
</sst>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5" zoomScaleNormal="100" zoomScaleSheetLayoutView="100" workbookViewId="0">
      <selection activeCell="T15" sqref="T15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2">
        <v>23806257</v>
      </c>
      <c r="B3" s="32"/>
      <c r="C3" s="32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3">
        <v>1</v>
      </c>
      <c r="B12" s="34">
        <v>138</v>
      </c>
      <c r="C12" s="35" t="s">
        <v>22</v>
      </c>
      <c r="D12" s="35" t="s">
        <v>23</v>
      </c>
      <c r="E12" s="36">
        <v>22</v>
      </c>
      <c r="F12" s="37">
        <v>16480</v>
      </c>
      <c r="G12" s="37">
        <v>16480</v>
      </c>
      <c r="H12" s="37">
        <v>1648</v>
      </c>
      <c r="I12" s="37">
        <v>8240</v>
      </c>
      <c r="J12" s="37"/>
      <c r="K12" s="37"/>
      <c r="L12" s="37"/>
      <c r="M12" s="37"/>
      <c r="N12" s="37">
        <v>235.7</v>
      </c>
      <c r="O12" s="37">
        <f>F12+G12+H12+I12+J12+K12+L12+M12+N12</f>
        <v>43083.7</v>
      </c>
      <c r="P12" s="37">
        <v>430.84</v>
      </c>
      <c r="Q12" s="37">
        <v>20000</v>
      </c>
      <c r="R12" s="37">
        <v>7755.07</v>
      </c>
      <c r="S12" s="37">
        <v>646.26</v>
      </c>
      <c r="T12" s="37">
        <f>P12+Q12+R12+S12</f>
        <v>28832.17</v>
      </c>
      <c r="U12" s="37">
        <f>O12-T12</f>
        <v>14251.529999999999</v>
      </c>
    </row>
    <row r="13" spans="1:22" s="21" customFormat="1" ht="51" customHeight="1">
      <c r="A13" s="33">
        <v>2</v>
      </c>
      <c r="B13" s="34">
        <v>66</v>
      </c>
      <c r="C13" s="35" t="s">
        <v>24</v>
      </c>
      <c r="D13" s="35" t="s">
        <v>25</v>
      </c>
      <c r="E13" s="36">
        <v>19</v>
      </c>
      <c r="F13" s="37">
        <v>12453.64</v>
      </c>
      <c r="G13" s="37"/>
      <c r="H13" s="37">
        <v>1245.3599999999999</v>
      </c>
      <c r="I13" s="37">
        <v>6226.82</v>
      </c>
      <c r="J13" s="37"/>
      <c r="K13" s="37"/>
      <c r="L13" s="37"/>
      <c r="M13" s="37"/>
      <c r="N13" s="37">
        <v>203.56</v>
      </c>
      <c r="O13" s="37">
        <f t="shared" ref="O13:O16" si="0">F13+G13+H13+I13+J13+K13+L13+M13+N13</f>
        <v>20129.38</v>
      </c>
      <c r="P13" s="37">
        <v>201.29</v>
      </c>
      <c r="Q13" s="37">
        <v>9000</v>
      </c>
      <c r="R13" s="37">
        <v>3623.29</v>
      </c>
      <c r="S13" s="37">
        <v>301.94</v>
      </c>
      <c r="T13" s="37">
        <f t="shared" ref="T13:T16" si="1">P13+Q13+R13+S13</f>
        <v>13126.520000000002</v>
      </c>
      <c r="U13" s="37">
        <f>O13-T13</f>
        <v>7002.8599999999988</v>
      </c>
    </row>
    <row r="14" spans="1:22" s="21" customFormat="1" ht="52.15" customHeight="1">
      <c r="A14" s="33">
        <v>3</v>
      </c>
      <c r="B14" s="34">
        <v>118</v>
      </c>
      <c r="C14" s="35" t="s">
        <v>26</v>
      </c>
      <c r="D14" s="35" t="s">
        <v>27</v>
      </c>
      <c r="E14" s="36">
        <v>22</v>
      </c>
      <c r="F14" s="37">
        <v>12875</v>
      </c>
      <c r="G14" s="37"/>
      <c r="H14" s="37"/>
      <c r="I14" s="37">
        <v>6437.5</v>
      </c>
      <c r="J14" s="37"/>
      <c r="K14" s="37"/>
      <c r="L14" s="37"/>
      <c r="M14" s="37"/>
      <c r="N14" s="37">
        <v>235.7</v>
      </c>
      <c r="O14" s="37">
        <f t="shared" si="0"/>
        <v>19548.2</v>
      </c>
      <c r="P14" s="37">
        <v>195.48</v>
      </c>
      <c r="Q14" s="37">
        <v>8000</v>
      </c>
      <c r="R14" s="37">
        <v>3518.68</v>
      </c>
      <c r="S14" s="37">
        <v>293.22000000000003</v>
      </c>
      <c r="T14" s="37">
        <f t="shared" si="1"/>
        <v>12007.38</v>
      </c>
      <c r="U14" s="37">
        <f>O14-T14</f>
        <v>7540.8200000000015</v>
      </c>
    </row>
    <row r="15" spans="1:22" s="21" customFormat="1" ht="52.15" customHeight="1">
      <c r="A15" s="33">
        <v>4</v>
      </c>
      <c r="B15" s="34">
        <v>173</v>
      </c>
      <c r="C15" s="35" t="s">
        <v>28</v>
      </c>
      <c r="D15" s="35" t="s">
        <v>27</v>
      </c>
      <c r="E15" s="36">
        <v>10</v>
      </c>
      <c r="F15" s="37">
        <v>5852.27</v>
      </c>
      <c r="G15" s="37"/>
      <c r="H15" s="37"/>
      <c r="I15" s="37">
        <v>2926.13</v>
      </c>
      <c r="J15" s="37"/>
      <c r="K15" s="37"/>
      <c r="L15" s="37">
        <v>12781.28</v>
      </c>
      <c r="M15" s="37">
        <v>24715.75</v>
      </c>
      <c r="N15" s="37">
        <v>107.14</v>
      </c>
      <c r="O15" s="37">
        <f t="shared" si="0"/>
        <v>46382.57</v>
      </c>
      <c r="P15" s="37">
        <v>463.83</v>
      </c>
      <c r="Q15" s="37">
        <v>29810.14</v>
      </c>
      <c r="R15" s="37">
        <v>8348.86</v>
      </c>
      <c r="S15" s="37">
        <v>695.74</v>
      </c>
      <c r="T15" s="37">
        <f t="shared" si="1"/>
        <v>39318.57</v>
      </c>
      <c r="U15" s="37">
        <f>O15-T15</f>
        <v>7064</v>
      </c>
    </row>
    <row r="16" spans="1:22" s="21" customFormat="1" ht="52.9" customHeight="1" thickBot="1">
      <c r="A16" s="33">
        <v>5</v>
      </c>
      <c r="B16" s="34">
        <v>112</v>
      </c>
      <c r="C16" s="35" t="s">
        <v>29</v>
      </c>
      <c r="D16" s="35" t="s">
        <v>30</v>
      </c>
      <c r="E16" s="36">
        <v>18</v>
      </c>
      <c r="F16" s="37">
        <v>8427.27</v>
      </c>
      <c r="G16" s="37"/>
      <c r="H16" s="37"/>
      <c r="I16" s="37">
        <v>4213.63</v>
      </c>
      <c r="J16" s="37">
        <v>572.73</v>
      </c>
      <c r="K16" s="37"/>
      <c r="L16" s="37">
        <v>7835.52</v>
      </c>
      <c r="M16" s="37"/>
      <c r="N16" s="37">
        <v>192.85</v>
      </c>
      <c r="O16" s="37">
        <f t="shared" si="0"/>
        <v>21242</v>
      </c>
      <c r="P16" s="37">
        <v>212.42</v>
      </c>
      <c r="Q16" s="37">
        <v>6000</v>
      </c>
      <c r="R16" s="37">
        <v>3823.56</v>
      </c>
      <c r="S16" s="37">
        <v>318.63</v>
      </c>
      <c r="T16" s="37">
        <f t="shared" si="1"/>
        <v>10354.609999999999</v>
      </c>
      <c r="U16" s="37">
        <f>O16-T16</f>
        <v>10887.390000000001</v>
      </c>
    </row>
    <row r="17" spans="1:22" ht="38.450000000000003" customHeight="1" thickBot="1">
      <c r="A17" s="27"/>
      <c r="B17" s="28"/>
      <c r="C17" s="38" t="s">
        <v>18</v>
      </c>
      <c r="D17" s="39"/>
      <c r="E17" s="40"/>
      <c r="F17" s="41">
        <f>F12+F13+F14+F15+F16</f>
        <v>56088.180000000008</v>
      </c>
      <c r="G17" s="41">
        <f t="shared" ref="G17:U17" si="2">G12+G13+G14+G15+G16</f>
        <v>16480</v>
      </c>
      <c r="H17" s="41">
        <f t="shared" si="2"/>
        <v>2893.3599999999997</v>
      </c>
      <c r="I17" s="41">
        <f t="shared" si="2"/>
        <v>28044.080000000002</v>
      </c>
      <c r="J17" s="41">
        <f t="shared" si="2"/>
        <v>572.73</v>
      </c>
      <c r="K17" s="41">
        <f t="shared" si="2"/>
        <v>0</v>
      </c>
      <c r="L17" s="41">
        <f t="shared" si="2"/>
        <v>20616.800000000003</v>
      </c>
      <c r="M17" s="41">
        <f t="shared" si="2"/>
        <v>24715.75</v>
      </c>
      <c r="N17" s="41">
        <f t="shared" si="2"/>
        <v>974.95</v>
      </c>
      <c r="O17" s="41">
        <f t="shared" si="2"/>
        <v>150385.85</v>
      </c>
      <c r="P17" s="41">
        <f t="shared" si="2"/>
        <v>1503.8600000000001</v>
      </c>
      <c r="Q17" s="41">
        <f t="shared" si="2"/>
        <v>72810.14</v>
      </c>
      <c r="R17" s="41">
        <f t="shared" si="2"/>
        <v>27069.460000000003</v>
      </c>
      <c r="S17" s="41">
        <f t="shared" si="2"/>
        <v>2255.79</v>
      </c>
      <c r="T17" s="41">
        <f t="shared" si="2"/>
        <v>103639.25</v>
      </c>
      <c r="U17" s="41">
        <f t="shared" si="2"/>
        <v>46746.6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2022-09-14T11:55:25Z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