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<sst xmlns="http://schemas.openxmlformats.org/spreadsheetml/2006/main" count="44" uniqueCount="33">
  <si>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</si>
  <si>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</si>
  <si>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</si>
  <si>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</si>
  <si>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</si>
  <si>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</si>
  <si>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</si>
  <si>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</si>
  <si>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</si>
  <si>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</si>
  <si>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</si>
  <si>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</si>
  <si>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</si>
  <si>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</si>
  <si>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</si>
  <si>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</si>
  <si>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</si>
  <si>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</si>
  <si>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</si>
  <si>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</si>
  <si>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</si>
  <si>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</si>
  <si>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</si>
  <si>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</si>
  <si>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</si>
  <si>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</si>
  <si>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</si>
  <si>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</si>
  <si>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</si>
  <si>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</si>
  <si>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</si>
  <si>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</si>
  <si>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>вересень 2022р.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</si>
</sst>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A1">
      <selection activeCell="T13" sqref="T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4">
        <v>20558069</v>
      </c>
      <c r="B3" s="34"/>
      <c r="C3" s="34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3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>F11+G11+H11+I11+J11+N11+K11+L11+M11</f>
        <v>0</v>
      </c>
      <c r="P11" s="17"/>
      <c r="Q11" s="17"/>
      <c r="R11" s="17"/>
      <c r="S11" s="17"/>
      <c r="T11" s="17">
        <f>P11+Q11+R11+S11</f>
        <v>0</v>
      </c>
      <c r="U11" s="17">
        <f>O11-T11</f>
        <v>0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22</v>
      </c>
      <c r="F12" s="17">
        <v>7000</v>
      </c>
      <c r="G12" s="17">
        <v>700</v>
      </c>
      <c r="H12" s="17">
        <v>3500</v>
      </c>
      <c r="I12" s="17"/>
      <c r="J12" s="17"/>
      <c r="K12" s="17"/>
      <c r="L12" s="17"/>
      <c r="M12" s="17"/>
      <c r="N12" s="17">
        <v>416</v>
      </c>
      <c r="O12" s="17">
        <f>F12+G12+H12+I12+J12+N12+K12+L12+M12</f>
        <v>11616</v>
      </c>
      <c r="P12" s="17">
        <v>116.16</v>
      </c>
      <c r="Q12" s="17">
        <v>4000</v>
      </c>
      <c r="R12" s="17">
        <v>2090.88</v>
      </c>
      <c r="S12" s="17">
        <v>174.24</v>
      </c>
      <c r="T12" s="17">
        <f>P12+Q12+R12+S12</f>
        <v>6381.28</v>
      </c>
      <c r="U12" s="17">
        <f>O12-T12</f>
        <v>5234.72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11</v>
      </c>
      <c r="F13" s="17">
        <v>3500</v>
      </c>
      <c r="G13" s="17">
        <v>350</v>
      </c>
      <c r="H13" s="17">
        <v>1750</v>
      </c>
      <c r="I13" s="17"/>
      <c r="J13" s="17">
        <v>6794.74</v>
      </c>
      <c r="K13" s="17"/>
      <c r="L13" s="17"/>
      <c r="M13" s="17"/>
      <c r="N13" s="17">
        <v>208</v>
      </c>
      <c r="O13" s="17">
        <f>F13+G13+H13+I13+J13+N13+K13+L13+M13</f>
        <v>12602.74</v>
      </c>
      <c r="P13" s="17">
        <v>126.03</v>
      </c>
      <c r="Q13" s="17">
        <v>6000</v>
      </c>
      <c r="R13" s="17">
        <v>2268.49</v>
      </c>
      <c r="S13" s="17">
        <v>189.04</v>
      </c>
      <c r="T13" s="17">
        <f>P13+Q13+R13+S13</f>
        <v>8583.560000000001</v>
      </c>
      <c r="U13" s="17">
        <f>O13-T13</f>
        <v>4019.1799999999985</v>
      </c>
    </row>
    <row r="14" spans="1:21" ht="38.25" customHeight="1" thickBot="1">
      <c r="A14" s="26"/>
      <c r="B14" s="27"/>
      <c r="C14" s="35" t="s">
        <v>15</v>
      </c>
      <c r="D14" s="36"/>
      <c r="E14" s="28"/>
      <c r="F14" s="29">
        <f>SUM(F11:F13)</f>
        <v>10500</v>
      </c>
      <c r="G14" s="29">
        <f aca="true" t="shared" si="0" ref="G14:U14">SUM(G11:G13)</f>
        <v>1050</v>
      </c>
      <c r="H14" s="29">
        <f t="shared" si="0"/>
        <v>5250</v>
      </c>
      <c r="I14" s="29">
        <f t="shared" si="0"/>
        <v>0</v>
      </c>
      <c r="J14" s="29">
        <f t="shared" si="0"/>
        <v>6794.74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624</v>
      </c>
      <c r="O14" s="29">
        <f t="shared" si="0"/>
        <v>24218.739999999998</v>
      </c>
      <c r="P14" s="29">
        <f t="shared" si="0"/>
        <v>242.19</v>
      </c>
      <c r="Q14" s="29">
        <f t="shared" si="0"/>
        <v>10000</v>
      </c>
      <c r="R14" s="29">
        <f t="shared" si="0"/>
        <v>4359.37</v>
      </c>
      <c r="S14" s="29">
        <f t="shared" si="0"/>
        <v>363.28</v>
      </c>
      <c r="T14" s="29">
        <f t="shared" si="0"/>
        <v>14964.84</v>
      </c>
      <c r="U14" s="29">
        <f t="shared" si="0"/>
        <v>9253.899999999998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2022-10-12T09:56:57Z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