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0"/>
  </bookViews>
  <sheets>
    <sheet name="Лист1" sheetId="1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'Лист1'!$9:$9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fullCalcOnLoad="1"/>
</workbook>
</file>

<file path=xl/sharedStrings.xml><?xml version="1.0" encoding="utf-8"?>
<sst xmlns="http://schemas.openxmlformats.org/spreadsheetml/2006/main" count="44" uniqueCount="33">
  <si>
    <t>№з/п</t>
  </si>
  <si>
    <t>СУМА ДО ВИДАЧІ</t>
  </si>
  <si>
    <t>Сума</t>
  </si>
  <si>
    <t>РАЗОМ нараховано</t>
  </si>
  <si>
    <t>аванс</t>
  </si>
  <si>
    <t>ПДФО</t>
  </si>
  <si>
    <t>РАЗОМ утримано</t>
  </si>
  <si>
    <t>Проф.внески</t>
  </si>
  <si>
    <t>ПІБ</t>
  </si>
  <si>
    <t>відпрацьовано</t>
  </si>
  <si>
    <t>дні</t>
  </si>
  <si>
    <t>Посада</t>
  </si>
  <si>
    <t>Таб №</t>
  </si>
  <si>
    <t>Військовий збір</t>
  </si>
  <si>
    <t>ВИТЯГ З РОЗРАХУНКОВО-ПЛАТІЖНОЇ ВІДОМОСТІ</t>
  </si>
  <si>
    <t>Разом по листу</t>
  </si>
  <si>
    <t>Посадовий оклад</t>
  </si>
  <si>
    <t>Індексація</t>
  </si>
  <si>
    <t>Управління соціального захисту населення Коломийської РДА</t>
  </si>
  <si>
    <t>Стефанюк Любов Василівна</t>
  </si>
  <si>
    <t>Начальник управління</t>
  </si>
  <si>
    <t>Надбавка за ранг</t>
  </si>
  <si>
    <t>Приходько Марія Василівна</t>
  </si>
  <si>
    <t>Заступник начальника управління -начальник відділу опрацювання заяв та прийняття рішень</t>
  </si>
  <si>
    <t>Якубенко Галина Петрівна</t>
  </si>
  <si>
    <t>Заступник начальника управління -начальник відділу підтримки сім'ї та  координації надання адміністративних послуг</t>
  </si>
  <si>
    <t>Вислуга років</t>
  </si>
  <si>
    <t>Інтенсивність</t>
  </si>
  <si>
    <t>Відпускні</t>
  </si>
  <si>
    <t>Матеріальна допомога на оздоровлення</t>
  </si>
  <si>
    <t>Лікарняні 5 днів</t>
  </si>
  <si>
    <t>Лікарняні за рахунок ФСС</t>
  </si>
  <si>
    <t xml:space="preserve">  червень 2022</t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</si>
</sst>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;;;"/>
    <numFmt numFmtId="181" formatCode="###0.00;\-###0.00;;"/>
    <numFmt numFmtId="182" formatCode="0.000"/>
    <numFmt numFmtId="183" formatCode="0.0"/>
  </numFmts>
  <fonts count="46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0"/>
      <name val="Arial Cyr"/>
      <family val="2"/>
    </font>
    <font>
      <sz val="12"/>
      <name val="Arial Cyr"/>
      <family val="2"/>
    </font>
    <font>
      <b/>
      <i/>
      <sz val="12"/>
      <name val="Times New Roman CYR"/>
      <family val="1"/>
    </font>
    <font>
      <b/>
      <i/>
      <sz val="10"/>
      <name val="Arial"/>
      <family val="2"/>
    </font>
    <font>
      <b/>
      <sz val="12"/>
      <name val="Arial Cyr"/>
      <family val="0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9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2" fillId="27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7" applyNumberFormat="0" applyFill="0" applyAlignment="0" applyProtection="0"/>
    <xf numFmtId="0" fontId="41" fillId="30" borderId="0" applyNumberFormat="0" applyBorder="0" applyAlignment="0" applyProtection="0"/>
    <xf numFmtId="0" fontId="0" fillId="31" borderId="8" applyNumberFormat="0" applyFont="0" applyAlignment="0" applyProtection="0"/>
    <xf numFmtId="0" fontId="42" fillId="29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80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right" vertical="top" wrapText="1"/>
    </xf>
    <xf numFmtId="2" fontId="0" fillId="0" borderId="19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0" fontId="0" fillId="0" borderId="19" xfId="0" applyFill="1" applyBorder="1" applyAlignment="1">
      <alignment horizontal="left" vertical="top" wrapText="1"/>
    </xf>
    <xf numFmtId="1" fontId="0" fillId="0" borderId="19" xfId="0" applyNumberFormat="1" applyFont="1" applyFill="1" applyBorder="1" applyAlignment="1">
      <alignment horizontal="center" vertical="top"/>
    </xf>
    <xf numFmtId="0" fontId="0" fillId="0" borderId="20" xfId="0" applyFont="1" applyFill="1" applyBorder="1" applyAlignment="1">
      <alignment horizontal="right" vertical="top" wrapText="1"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10" fillId="0" borderId="0" xfId="0" applyFont="1" applyAlignment="1">
      <alignment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181" fontId="6" fillId="0" borderId="23" xfId="0" applyNumberFormat="1" applyFont="1" applyFill="1" applyBorder="1" applyAlignment="1">
      <alignment horizontal="right" vertical="top"/>
    </xf>
    <xf numFmtId="2" fontId="6" fillId="0" borderId="23" xfId="0" applyNumberFormat="1" applyFont="1" applyFill="1" applyBorder="1" applyAlignment="1">
      <alignment horizontal="right" vertical="top" wrapText="1"/>
    </xf>
    <xf numFmtId="0" fontId="11" fillId="0" borderId="0" xfId="0" applyFont="1" applyFill="1" applyAlignment="1">
      <alignment horizontal="left" vertical="top"/>
    </xf>
    <xf numFmtId="180" fontId="8" fillId="0" borderId="0" xfId="0" applyNumberFormat="1" applyFont="1" applyFill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6" fillId="0" borderId="24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showGridLines="0" tabSelected="1" view="pageBreakPreview" zoomScaleSheetLayoutView="100" workbookViewId="0" topLeftCell="G7">
      <selection activeCell="M13" sqref="M13:N13"/>
    </sheetView>
  </sheetViews>
  <sheetFormatPr defaultColWidth="9.00390625" defaultRowHeight="12.75" customHeight="1"/>
  <cols>
    <col min="1" max="2" width="4.25390625" style="0" customWidth="1"/>
    <col min="3" max="3" width="12.875" style="0" customWidth="1"/>
    <col min="4" max="4" width="17.00390625" style="0" customWidth="1"/>
    <col min="5" max="5" width="11.25390625" style="0" customWidth="1"/>
    <col min="6" max="6" width="13.625" style="0" customWidth="1"/>
    <col min="7" max="7" width="13.75390625" style="0" customWidth="1"/>
    <col min="8" max="8" width="11.75390625" style="0" customWidth="1"/>
    <col min="9" max="9" width="15.375" style="0" customWidth="1"/>
    <col min="10" max="10" width="10.625" style="0" customWidth="1"/>
    <col min="11" max="13" width="14.25390625" style="0" customWidth="1"/>
    <col min="14" max="14" width="11.875" style="0" customWidth="1"/>
    <col min="15" max="15" width="12.25390625" style="0" customWidth="1"/>
    <col min="16" max="16" width="9.25390625" style="0" customWidth="1"/>
    <col min="17" max="17" width="10.125" style="0" customWidth="1"/>
    <col min="18" max="18" width="11.25390625" style="0" customWidth="1"/>
    <col min="19" max="19" width="9.75390625" style="0" customWidth="1"/>
    <col min="20" max="20" width="11.25390625" style="0" customWidth="1"/>
    <col min="21" max="21" width="11.00390625" style="0" customWidth="1"/>
  </cols>
  <sheetData>
    <row r="1" spans="1:6" ht="12.75" customHeight="1">
      <c r="A1" s="3"/>
      <c r="B1" s="3"/>
      <c r="C1" s="4">
        <v>1</v>
      </c>
      <c r="D1" s="4"/>
      <c r="E1" s="5"/>
      <c r="F1" s="5"/>
    </row>
    <row r="2" spans="1:7" ht="17.25" customHeight="1">
      <c r="A2" s="30" t="s">
        <v>18</v>
      </c>
      <c r="B2" s="30"/>
      <c r="C2" s="31"/>
      <c r="D2" s="31"/>
      <c r="E2" s="24"/>
      <c r="F2" s="24"/>
      <c r="G2" s="22"/>
    </row>
    <row r="3" spans="1:6" ht="12.75" customHeight="1">
      <c r="A3" s="33">
        <v>20558069</v>
      </c>
      <c r="B3" s="33"/>
      <c r="C3" s="33"/>
      <c r="D3" s="7"/>
      <c r="E3" s="2"/>
      <c r="F3" s="2"/>
    </row>
    <row r="4" spans="1:14" ht="16.5" customHeight="1">
      <c r="A4" s="23"/>
      <c r="B4" s="23"/>
      <c r="C4" s="23"/>
      <c r="D4" s="7"/>
      <c r="E4" s="2"/>
      <c r="F4" s="2"/>
      <c r="H4" s="25" t="s">
        <v>14</v>
      </c>
      <c r="I4" s="25"/>
      <c r="J4" s="25"/>
      <c r="K4" s="25"/>
      <c r="L4" s="25"/>
      <c r="M4" s="25"/>
      <c r="N4" s="25"/>
    </row>
    <row r="5" spans="1:14" ht="7.5" customHeight="1">
      <c r="A5" s="23"/>
      <c r="B5" s="23"/>
      <c r="C5" s="23"/>
      <c r="D5" s="7"/>
      <c r="E5" s="2"/>
      <c r="F5" s="2"/>
      <c r="H5" s="25"/>
      <c r="I5" s="25"/>
      <c r="J5" s="25"/>
      <c r="K5" s="25"/>
      <c r="L5" s="25"/>
      <c r="M5" s="25"/>
      <c r="N5" s="25"/>
    </row>
    <row r="6" spans="1:14" ht="18" customHeight="1">
      <c r="A6" s="23"/>
      <c r="B6" s="23"/>
      <c r="C6" s="23"/>
      <c r="D6" s="7"/>
      <c r="E6" s="2"/>
      <c r="F6" s="2"/>
      <c r="I6" s="32" t="s">
        <v>32</v>
      </c>
      <c r="J6" s="32"/>
      <c r="K6" s="32"/>
      <c r="L6" s="32"/>
      <c r="M6" s="32"/>
      <c r="N6" s="32"/>
    </row>
    <row r="7" spans="1:6" ht="6.75" customHeight="1">
      <c r="A7" s="23"/>
      <c r="B7" s="23"/>
      <c r="C7" s="23"/>
      <c r="D7" s="7"/>
      <c r="E7" s="2"/>
      <c r="F7" s="2"/>
    </row>
    <row r="8" spans="1:6" ht="12.75" customHeight="1" thickBot="1">
      <c r="A8" s="6"/>
      <c r="B8" s="6"/>
      <c r="C8" s="1"/>
      <c r="D8" s="1"/>
      <c r="E8" s="1"/>
      <c r="F8" s="1"/>
    </row>
    <row r="9" spans="1:21" ht="42" customHeight="1">
      <c r="A9" s="8" t="s">
        <v>0</v>
      </c>
      <c r="B9" s="12" t="s">
        <v>12</v>
      </c>
      <c r="C9" s="9" t="s">
        <v>8</v>
      </c>
      <c r="D9" s="11" t="s">
        <v>11</v>
      </c>
      <c r="E9" s="10" t="s">
        <v>9</v>
      </c>
      <c r="F9" s="10" t="s">
        <v>16</v>
      </c>
      <c r="G9" s="10" t="s">
        <v>21</v>
      </c>
      <c r="H9" s="10" t="s">
        <v>26</v>
      </c>
      <c r="I9" s="10" t="s">
        <v>27</v>
      </c>
      <c r="J9" s="10" t="s">
        <v>28</v>
      </c>
      <c r="K9" s="10" t="s">
        <v>29</v>
      </c>
      <c r="L9" s="10" t="s">
        <v>30</v>
      </c>
      <c r="M9" s="10" t="s">
        <v>31</v>
      </c>
      <c r="N9" s="10" t="s">
        <v>17</v>
      </c>
      <c r="O9" s="10" t="s">
        <v>3</v>
      </c>
      <c r="P9" s="10" t="s">
        <v>7</v>
      </c>
      <c r="Q9" s="10" t="s">
        <v>4</v>
      </c>
      <c r="R9" s="10" t="s">
        <v>5</v>
      </c>
      <c r="S9" s="10" t="s">
        <v>13</v>
      </c>
      <c r="T9" s="10" t="s">
        <v>6</v>
      </c>
      <c r="U9" s="9" t="s">
        <v>1</v>
      </c>
    </row>
    <row r="10" spans="1:21" ht="13.5" customHeight="1" thickBot="1">
      <c r="A10" s="13"/>
      <c r="B10" s="15"/>
      <c r="C10" s="14"/>
      <c r="D10" s="14"/>
      <c r="E10" s="14" t="s">
        <v>10</v>
      </c>
      <c r="F10" s="14" t="s">
        <v>2</v>
      </c>
      <c r="G10" s="14" t="s">
        <v>2</v>
      </c>
      <c r="H10" s="14" t="s">
        <v>2</v>
      </c>
      <c r="I10" s="14" t="s">
        <v>2</v>
      </c>
      <c r="J10" s="14" t="s">
        <v>2</v>
      </c>
      <c r="K10" s="14"/>
      <c r="L10" s="14"/>
      <c r="M10" s="14"/>
      <c r="N10" s="14" t="s">
        <v>2</v>
      </c>
      <c r="O10" s="14" t="s">
        <v>2</v>
      </c>
      <c r="P10" s="14" t="s">
        <v>2</v>
      </c>
      <c r="Q10" s="14" t="s">
        <v>2</v>
      </c>
      <c r="R10" s="14" t="s">
        <v>2</v>
      </c>
      <c r="S10" s="14" t="s">
        <v>2</v>
      </c>
      <c r="T10" s="14" t="s">
        <v>2</v>
      </c>
      <c r="U10" s="14"/>
    </row>
    <row r="11" spans="1:21" s="18" customFormat="1" ht="43.5" customHeight="1">
      <c r="A11" s="16">
        <v>1</v>
      </c>
      <c r="B11" s="21">
        <v>72</v>
      </c>
      <c r="C11" s="19" t="s">
        <v>19</v>
      </c>
      <c r="D11" s="19" t="s">
        <v>20</v>
      </c>
      <c r="E11" s="20">
        <v>22</v>
      </c>
      <c r="F11" s="17">
        <v>8700</v>
      </c>
      <c r="G11" s="17">
        <v>800</v>
      </c>
      <c r="H11" s="17">
        <v>4350</v>
      </c>
      <c r="I11" s="17"/>
      <c r="J11" s="17"/>
      <c r="K11" s="17"/>
      <c r="L11" s="17"/>
      <c r="M11" s="17"/>
      <c r="N11" s="17">
        <v>235.7</v>
      </c>
      <c r="O11" s="17">
        <f>F11+G11+H11+I11+J11+N11+K11+L11+M11</f>
        <v>14085.7</v>
      </c>
      <c r="P11" s="17">
        <v>140.86</v>
      </c>
      <c r="Q11" s="17">
        <v>6000</v>
      </c>
      <c r="R11" s="17">
        <v>2535.43</v>
      </c>
      <c r="S11" s="17">
        <v>211.29</v>
      </c>
      <c r="T11" s="17">
        <f>P11+Q11+R11+S11</f>
        <v>8887.58</v>
      </c>
      <c r="U11" s="17">
        <f>O11-T11</f>
        <v>5198.120000000001</v>
      </c>
    </row>
    <row r="12" spans="1:21" s="18" customFormat="1" ht="105" customHeight="1">
      <c r="A12" s="16">
        <v>2</v>
      </c>
      <c r="B12" s="21">
        <v>81</v>
      </c>
      <c r="C12" s="19" t="s">
        <v>22</v>
      </c>
      <c r="D12" s="19" t="s">
        <v>23</v>
      </c>
      <c r="E12" s="20">
        <v>22</v>
      </c>
      <c r="F12" s="17">
        <v>7000</v>
      </c>
      <c r="G12" s="17">
        <v>700</v>
      </c>
      <c r="H12" s="17">
        <v>3500</v>
      </c>
      <c r="I12" s="17"/>
      <c r="J12" s="17"/>
      <c r="K12" s="17"/>
      <c r="L12" s="17"/>
      <c r="M12" s="17"/>
      <c r="N12" s="17">
        <v>235.7</v>
      </c>
      <c r="O12" s="17">
        <f>F12+G12+H12+I12+J12+N12+K12+L12+M12</f>
        <v>11435.7</v>
      </c>
      <c r="P12" s="17">
        <v>114.36</v>
      </c>
      <c r="Q12" s="17">
        <v>4000</v>
      </c>
      <c r="R12" s="17">
        <v>2058.43</v>
      </c>
      <c r="S12" s="17">
        <v>171.54</v>
      </c>
      <c r="T12" s="17">
        <f>P12+Q12+R12+S12</f>
        <v>6344.329999999999</v>
      </c>
      <c r="U12" s="17">
        <f>O12-T12</f>
        <v>5091.370000000002</v>
      </c>
    </row>
    <row r="13" spans="1:21" s="18" customFormat="1" ht="129" customHeight="1" thickBot="1">
      <c r="A13" s="16">
        <v>3</v>
      </c>
      <c r="B13" s="21">
        <v>57</v>
      </c>
      <c r="C13" s="19" t="s">
        <v>24</v>
      </c>
      <c r="D13" s="19" t="s">
        <v>25</v>
      </c>
      <c r="E13" s="20">
        <v>22</v>
      </c>
      <c r="F13" s="17">
        <v>7000</v>
      </c>
      <c r="G13" s="17">
        <v>700</v>
      </c>
      <c r="H13" s="17">
        <v>3500</v>
      </c>
      <c r="I13" s="17"/>
      <c r="J13" s="17"/>
      <c r="K13" s="17"/>
      <c r="L13" s="17"/>
      <c r="M13" s="17"/>
      <c r="N13" s="17">
        <v>235.7</v>
      </c>
      <c r="O13" s="17">
        <f>F13+G13+H13+I13+J13+N13+K13+L13+M13</f>
        <v>11435.7</v>
      </c>
      <c r="P13" s="17">
        <v>114.36</v>
      </c>
      <c r="Q13" s="17">
        <v>4000</v>
      </c>
      <c r="R13" s="17">
        <v>2058.43</v>
      </c>
      <c r="S13" s="17">
        <v>171.54</v>
      </c>
      <c r="T13" s="17">
        <f>P13+Q13+R13+S13</f>
        <v>6344.329999999999</v>
      </c>
      <c r="U13" s="17">
        <f>O13-T13</f>
        <v>5091.370000000002</v>
      </c>
    </row>
    <row r="14" spans="1:21" ht="38.25" customHeight="1" thickBot="1">
      <c r="A14" s="26"/>
      <c r="B14" s="27"/>
      <c r="C14" s="34" t="s">
        <v>15</v>
      </c>
      <c r="D14" s="35"/>
      <c r="E14" s="28"/>
      <c r="F14" s="29">
        <f>SUM(F11:F13)</f>
        <v>22700</v>
      </c>
      <c r="G14" s="29">
        <f aca="true" t="shared" si="0" ref="G14:U14">SUM(G11:G13)</f>
        <v>2200</v>
      </c>
      <c r="H14" s="29">
        <f t="shared" si="0"/>
        <v>11350</v>
      </c>
      <c r="I14" s="29">
        <f t="shared" si="0"/>
        <v>0</v>
      </c>
      <c r="J14" s="29">
        <f t="shared" si="0"/>
        <v>0</v>
      </c>
      <c r="K14" s="29">
        <f t="shared" si="0"/>
        <v>0</v>
      </c>
      <c r="L14" s="29">
        <f t="shared" si="0"/>
        <v>0</v>
      </c>
      <c r="M14" s="29">
        <f t="shared" si="0"/>
        <v>0</v>
      </c>
      <c r="N14" s="29">
        <f t="shared" si="0"/>
        <v>707.0999999999999</v>
      </c>
      <c r="O14" s="29">
        <f t="shared" si="0"/>
        <v>36957.100000000006</v>
      </c>
      <c r="P14" s="29">
        <f t="shared" si="0"/>
        <v>369.58000000000004</v>
      </c>
      <c r="Q14" s="29">
        <f t="shared" si="0"/>
        <v>14000</v>
      </c>
      <c r="R14" s="29">
        <f t="shared" si="0"/>
        <v>6652.289999999999</v>
      </c>
      <c r="S14" s="29">
        <f t="shared" si="0"/>
        <v>554.37</v>
      </c>
      <c r="T14" s="29">
        <f t="shared" si="0"/>
        <v>21576.239999999998</v>
      </c>
      <c r="U14" s="29">
        <f t="shared" si="0"/>
        <v>15380.860000000004</v>
      </c>
    </row>
  </sheetData>
  <sheetProtection/>
  <mergeCells count="2">
    <mergeCell ref="A3:C3"/>
    <mergeCell ref="C14:D14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6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UPSZ 2608</cp:lastModifiedBy>
  <cp:lastPrinted>2022-09-02T07:18:52Z</cp:lastPrinted>
  <dcterms:created xsi:type="dcterms:W3CDTF">2003-05-15T10:58:21Z</dcterms:created>
  <dcterms:modified xsi:type="dcterms:W3CDTF">2022-10-12T08:37:17Z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