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9435" activeTab="0"/>
  </bookViews>
  <sheets>
    <sheet name="дод.7" sheetId="1" r:id="rId1"/>
  </sheets>
  <definedNames>
    <definedName name="_xlfn.AGGREGATE" hidden="1">#NAME?</definedName>
    <definedName name="_xlnm.Print_Area" localSheetId="0">'дод.7'!$B$1:$G$33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<sst xmlns="http://schemas.openxmlformats.org/spreadsheetml/2006/main" count="49" uniqueCount="43">
  <si>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Всього 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</si>
  <si>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</si>
  <si>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грн.</t>
  </si>
  <si>
    <t>Відділ культури райдержадміністрації</t>
  </si>
  <si>
    <t xml:space="preserve">Фінансове управління райдержадміністрації </t>
  </si>
  <si>
    <t>0180</t>
  </si>
  <si>
    <t>Код ТПКВКМБ /
ТКВКБМС</t>
  </si>
  <si>
    <t>Код ФКВКБ</t>
  </si>
  <si>
    <t>Код програмної класифікації видатків та кредитування місцевих бюджетів</t>
  </si>
  <si>
    <t>0824</t>
  </si>
  <si>
    <t>Назва об'єкту</t>
  </si>
  <si>
    <t>Разом видатків на поточний рік</t>
  </si>
  <si>
    <t>Заклади і заходи з питань дітей та їх соціального захисту</t>
  </si>
  <si>
    <t>1040</t>
  </si>
  <si>
    <t>Заходи державної політики з питань дітей та їх соціального захисту</t>
  </si>
  <si>
    <t xml:space="preserve">Інша субвенція  на співфінансування переможців  обласного конкурсу  програм та проектів розвитку місцевого самоврядування (Програма розвитку місцевого самоврядування в Івано-Франківській області на 2016-2020 роки) в т.ч.: </t>
  </si>
  <si>
    <t>за рахунок коштів районного бюджету</t>
  </si>
  <si>
    <t>за рахунок коштів обласного бюджету</t>
  </si>
  <si>
    <t xml:space="preserve">                     Додаток №6</t>
  </si>
  <si>
    <t xml:space="preserve">                     до рішення Коломийської районної ради</t>
  </si>
  <si>
    <r>
      <t xml:space="preserve">Програма соціального захисту і підтримки дітей-сиріт та дітей, позбавлених батьківського піклування, осіб з числа дітей-сиріт та дітей, позбавлених батьківського піклування, профілактики бездоглядності та безпритульності серед неповнолітніх на 2016-2020 роки </t>
    </r>
    <r>
      <rPr>
        <b/>
        <sz val="14"/>
        <color indexed="8"/>
        <rFont val="Times New Roman"/>
        <family val="1"/>
      </rPr>
      <t xml:space="preserve"> (придбання житла)</t>
    </r>
  </si>
  <si>
    <t>Служба у справах дітей райдержадміністрації</t>
  </si>
  <si>
    <t xml:space="preserve">                     "Про районний бюджет на 2018 рік"</t>
  </si>
  <si>
    <t xml:space="preserve"> Отинійський селищний бюджет</t>
  </si>
  <si>
    <t xml:space="preserve"> Управління освіти, молоді та спорту райдержадміністрації</t>
  </si>
  <si>
    <t>0600000</t>
  </si>
  <si>
    <t>0610000</t>
  </si>
  <si>
    <t>0611020</t>
  </si>
  <si>
    <t xml:space="preserve"> Забезпечення діяльності бібліотек</t>
  </si>
  <si>
    <t>Придбання літератури та комп'ютерної техніки</t>
  </si>
  <si>
    <t>0900000</t>
  </si>
  <si>
    <t>0910000</t>
  </si>
  <si>
    <t>0913110</t>
  </si>
  <si>
    <t>0913112</t>
  </si>
  <si>
    <t>Інші субвенції  з місцевого бюджету</t>
  </si>
  <si>
    <t>Перелік об'єктів, видатки на які будуть проводитися за рахунок коштів
бюджету розвитку у 2018 році</t>
  </si>
  <si>
    <t xml:space="preserve"> "Добровільна пожежна команда  Отинійщини"  - Безпека і спокій громад"</t>
  </si>
  <si>
    <t>Придбання шкільного  автобуса для Жукотинської ЗОШ І-ІІ ступенів</t>
  </si>
  <si>
    <t xml:space="preserve"> Надання загально середньої освіти загальноосвітніми навчальними закладами ( в т. ч. школою - дитячим садком, інтернатом при школі), спеціалізованими школами, ліцеями, гімназіями, колегіумами</t>
  </si>
  <si>
    <t>0921</t>
  </si>
  <si>
    <t xml:space="preserve">                      від 21.12.2017 року № 413-ХVІІІ/17</t>
  </si>
  <si>
    <t xml:space="preserve">   Керуюча справами виконавчого апарату районної ради     
</t>
  </si>
  <si>
    <t xml:space="preserve"> Марія Сарахман 
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</si>
</sst>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25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26" fillId="26" borderId="1" applyNumberFormat="0" applyAlignment="0" applyProtection="0"/>
    <xf numFmtId="0" fontId="19" fillId="0" borderId="0">
      <alignment/>
      <protection/>
    </xf>
    <xf numFmtId="0" fontId="2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9" applyNumberFormat="0" applyFont="0" applyAlignment="0" applyProtection="0"/>
    <xf numFmtId="0" fontId="0" fillId="10" borderId="9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0" applyNumberFormat="0" applyFill="0" applyAlignment="0" applyProtection="0"/>
    <xf numFmtId="0" fontId="27" fillId="13" borderId="0" applyNumberFormat="0" applyBorder="0" applyAlignment="0" applyProtection="0"/>
    <xf numFmtId="0" fontId="18" fillId="0" borderId="0">
      <alignment/>
      <protection/>
    </xf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23" fillId="0" borderId="11" xfId="0" applyNumberFormat="1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"/>
    </xf>
    <xf numFmtId="0" fontId="24" fillId="0" borderId="1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NumberFormat="1" applyFont="1" applyFill="1" applyAlignment="1" applyProtection="1">
      <alignment/>
      <protection/>
    </xf>
    <xf numFmtId="49" fontId="23" fillId="0" borderId="13" xfId="0" applyNumberFormat="1" applyFont="1" applyBorder="1" applyAlignment="1">
      <alignment horizontal="center" vertical="center" wrapText="1"/>
    </xf>
    <xf numFmtId="0" fontId="23" fillId="0" borderId="13" xfId="0" applyFont="1" applyBorder="1" applyAlignment="1">
      <alignment vertical="center" wrapText="1"/>
    </xf>
    <xf numFmtId="192" fontId="28" fillId="0" borderId="13" xfId="93" applyNumberFormat="1" applyFont="1" applyBorder="1" applyAlignment="1">
      <alignment vertical="top" wrapText="1"/>
      <protection/>
    </xf>
    <xf numFmtId="3" fontId="28" fillId="0" borderId="13" xfId="93" applyNumberFormat="1" applyFont="1" applyBorder="1" applyAlignment="1">
      <alignment horizontal="center" vertical="top"/>
      <protection/>
    </xf>
    <xf numFmtId="0" fontId="23" fillId="0" borderId="0" xfId="0" applyFont="1" applyFill="1" applyAlignment="1">
      <alignment/>
    </xf>
    <xf numFmtId="192" fontId="29" fillId="0" borderId="13" xfId="93" applyNumberFormat="1" applyFont="1" applyBorder="1" applyAlignment="1">
      <alignment vertical="top" wrapText="1"/>
      <protection/>
    </xf>
    <xf numFmtId="3" fontId="29" fillId="0" borderId="13" xfId="93" applyNumberFormat="1" applyFont="1" applyBorder="1" applyAlignment="1">
      <alignment horizontal="center" vertical="top"/>
      <protection/>
    </xf>
    <xf numFmtId="0" fontId="24" fillId="0" borderId="13" xfId="0" applyFont="1" applyBorder="1" applyAlignment="1">
      <alignment horizontal="center" vertical="center" wrapText="1"/>
    </xf>
    <xf numFmtId="49" fontId="24" fillId="0" borderId="13" xfId="0" applyNumberFormat="1" applyFont="1" applyBorder="1" applyAlignment="1">
      <alignment horizontal="center" vertical="center" wrapText="1"/>
    </xf>
    <xf numFmtId="192" fontId="28" fillId="0" borderId="13" xfId="93" applyNumberFormat="1" applyFont="1" applyBorder="1">
      <alignment vertical="top"/>
      <protection/>
    </xf>
    <xf numFmtId="0" fontId="30" fillId="0" borderId="13" xfId="0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0" fontId="30" fillId="0" borderId="13" xfId="0" applyFont="1" applyBorder="1" applyAlignment="1">
      <alignment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31" fillId="26" borderId="15" xfId="0" applyFont="1" applyFill="1" applyBorder="1" applyAlignment="1">
      <alignment horizontal="left" vertical="center" wrapText="1"/>
    </xf>
    <xf numFmtId="0" fontId="30" fillId="26" borderId="15" xfId="0" applyFont="1" applyFill="1" applyBorder="1" applyAlignment="1">
      <alignment horizontal="left" vertical="center" wrapText="1"/>
    </xf>
    <xf numFmtId="3" fontId="32" fillId="0" borderId="13" xfId="93" applyNumberFormat="1" applyFont="1" applyBorder="1" applyAlignment="1">
      <alignment horizontal="center" vertical="top"/>
      <protection/>
    </xf>
    <xf numFmtId="192" fontId="33" fillId="0" borderId="13" xfId="93" applyNumberFormat="1" applyFont="1" applyBorder="1" applyAlignment="1">
      <alignment vertical="top" wrapText="1"/>
      <protection/>
    </xf>
    <xf numFmtId="3" fontId="33" fillId="0" borderId="13" xfId="93" applyNumberFormat="1" applyFont="1" applyBorder="1" applyAlignment="1">
      <alignment horizontal="center" vertical="top"/>
      <protection/>
    </xf>
    <xf numFmtId="192" fontId="28" fillId="24" borderId="13" xfId="0" applyNumberFormat="1" applyFont="1" applyFill="1" applyBorder="1" applyAlignment="1">
      <alignment vertical="justify"/>
    </xf>
    <xf numFmtId="3" fontId="28" fillId="24" borderId="13" xfId="0" applyNumberFormat="1" applyFont="1" applyFill="1" applyBorder="1" applyAlignment="1">
      <alignment horizontal="center" vertical="justify"/>
    </xf>
    <xf numFmtId="0" fontId="24" fillId="0" borderId="0" xfId="0" applyNumberFormat="1" applyFont="1" applyFill="1" applyAlignment="1" applyProtection="1">
      <alignment horizontal="center"/>
      <protection/>
    </xf>
    <xf numFmtId="0" fontId="23" fillId="27" borderId="13" xfId="0" applyFont="1" applyFill="1" applyBorder="1" applyAlignment="1">
      <alignment horizontal="center" vertical="center" wrapText="1"/>
    </xf>
    <xf numFmtId="49" fontId="23" fillId="27" borderId="13" xfId="0" applyNumberFormat="1" applyFont="1" applyFill="1" applyBorder="1" applyAlignment="1">
      <alignment horizontal="center" vertical="center" wrapText="1"/>
    </xf>
    <xf numFmtId="0" fontId="23" fillId="27" borderId="13" xfId="0" applyFont="1" applyFill="1" applyBorder="1" applyAlignment="1">
      <alignment vertical="center" wrapText="1"/>
    </xf>
    <xf numFmtId="192" fontId="28" fillId="27" borderId="13" xfId="93" applyNumberFormat="1" applyFont="1" applyFill="1" applyBorder="1" applyAlignment="1">
      <alignment vertical="top" wrapText="1"/>
      <protection/>
    </xf>
    <xf numFmtId="3" fontId="28" fillId="27" borderId="13" xfId="93" applyNumberFormat="1" applyFont="1" applyFill="1" applyBorder="1" applyAlignment="1">
      <alignment horizontal="center" vertical="top"/>
      <protection/>
    </xf>
    <xf numFmtId="0" fontId="23" fillId="27" borderId="12" xfId="0" applyNumberFormat="1" applyFont="1" applyFill="1" applyBorder="1" applyAlignment="1" applyProtection="1">
      <alignment horizontal="center" vertical="center" wrapText="1"/>
      <protection/>
    </xf>
    <xf numFmtId="0" fontId="23" fillId="27" borderId="13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192" fontId="28" fillId="0" borderId="13" xfId="93" applyNumberFormat="1" applyFont="1" applyFill="1" applyBorder="1">
      <alignment vertical="top"/>
      <protection/>
    </xf>
    <xf numFmtId="3" fontId="28" fillId="0" borderId="13" xfId="93" applyNumberFormat="1" applyFont="1" applyFill="1" applyBorder="1" applyAlignment="1">
      <alignment horizontal="center" vertical="top"/>
      <protection/>
    </xf>
    <xf numFmtId="0" fontId="24" fillId="0" borderId="16" xfId="0" applyFont="1" applyBorder="1" applyAlignment="1">
      <alignment horizontal="center" vertical="center" wrapText="1"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49" fontId="24" fillId="0" borderId="12" xfId="0" applyNumberFormat="1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27" borderId="12" xfId="0" applyNumberFormat="1" applyFont="1" applyFill="1" applyBorder="1" applyAlignment="1" applyProtection="1">
      <alignment horizontal="center" vertical="center" wrapText="1"/>
      <protection/>
    </xf>
    <xf numFmtId="0" fontId="23" fillId="27" borderId="14" xfId="0" applyNumberFormat="1" applyFont="1" applyFill="1" applyBorder="1" applyAlignment="1" applyProtection="1">
      <alignment vertical="center" wrapText="1"/>
      <protection/>
    </xf>
    <xf numFmtId="192" fontId="23" fillId="27" borderId="13" xfId="93" applyNumberFormat="1" applyFont="1" applyFill="1" applyBorder="1">
      <alignment vertical="top"/>
      <protection/>
    </xf>
    <xf numFmtId="3" fontId="23" fillId="27" borderId="13" xfId="93" applyNumberFormat="1" applyFont="1" applyFill="1" applyBorder="1" applyAlignment="1">
      <alignment horizontal="center" vertical="top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49" fontId="23" fillId="28" borderId="13" xfId="0" applyNumberFormat="1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horizontal="center" vertical="center" wrapText="1"/>
    </xf>
    <xf numFmtId="49" fontId="24" fillId="28" borderId="13" xfId="0" applyNumberFormat="1" applyFont="1" applyFill="1" applyBorder="1" applyAlignment="1">
      <alignment horizontal="center" vertical="center" wrapText="1"/>
    </xf>
    <xf numFmtId="0" fontId="23" fillId="28" borderId="13" xfId="0" applyFont="1" applyFill="1" applyBorder="1" applyAlignment="1">
      <alignment vertical="center" wrapText="1"/>
    </xf>
    <xf numFmtId="192" fontId="28" fillId="28" borderId="13" xfId="93" applyNumberFormat="1" applyFont="1" applyFill="1" applyBorder="1">
      <alignment vertical="top"/>
      <protection/>
    </xf>
    <xf numFmtId="3" fontId="28" fillId="28" borderId="13" xfId="93" applyNumberFormat="1" applyFont="1" applyFill="1" applyBorder="1" applyAlignment="1">
      <alignment horizontal="center" vertical="top"/>
      <protection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24" fillId="0" borderId="13" xfId="0" applyFont="1" applyBorder="1" applyAlignment="1">
      <alignment horizontal="left" vertical="center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 wrapText="1"/>
    </xf>
    <xf numFmtId="49" fontId="23" fillId="0" borderId="16" xfId="0" applyNumberFormat="1" applyFont="1" applyBorder="1" applyAlignment="1">
      <alignment horizontal="center" vertical="center" wrapText="1"/>
    </xf>
    <xf numFmtId="49" fontId="23" fillId="0" borderId="17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SheetLayoutView="100" zoomScalePageLayoutView="0" workbookViewId="0" topLeftCell="B1">
      <pane xSplit="1" ySplit="10" topLeftCell="C23" activePane="bottomRight" state="frozen"/>
      <selection pane="topLeft" activeCell="B1" sqref="B1"/>
      <selection pane="topRight" activeCell="C1" sqref="C1"/>
      <selection pane="bottomLeft" activeCell="B6" sqref="B6"/>
      <selection pane="bottomRight" activeCell="E36" sqref="E36"/>
    </sheetView>
  </sheetViews>
  <sheetFormatPr defaultColWidth="9.16015625" defaultRowHeight="12.75"/>
  <cols>
    <col min="1" max="1" width="3.83203125" style="5" hidden="1" customWidth="1"/>
    <col min="2" max="2" width="20.5" style="5" customWidth="1"/>
    <col min="3" max="3" width="15.5" style="5" customWidth="1"/>
    <col min="4" max="4" width="17.83203125" style="5" customWidth="1"/>
    <col min="5" max="5" width="62" style="5" customWidth="1"/>
    <col min="6" max="6" width="66.5" style="5" customWidth="1"/>
    <col min="7" max="7" width="36.5" style="36" customWidth="1"/>
    <col min="8" max="16384" width="9.16015625" style="6" customWidth="1"/>
  </cols>
  <sheetData>
    <row r="1" spans="2:7" ht="13.5" customHeight="1">
      <c r="B1" s="81"/>
      <c r="C1" s="81"/>
      <c r="D1" s="81"/>
      <c r="E1" s="81"/>
      <c r="F1" s="81"/>
      <c r="G1" s="81"/>
    </row>
    <row r="2" spans="2:7" ht="24.75" customHeight="1">
      <c r="B2" s="1"/>
      <c r="C2" s="1"/>
      <c r="D2" s="1"/>
      <c r="E2" s="1"/>
      <c r="F2" s="81"/>
      <c r="G2" s="81"/>
    </row>
    <row r="3" spans="2:7" ht="18.75" customHeight="1">
      <c r="B3" s="1"/>
      <c r="C3" s="1"/>
      <c r="D3" s="1"/>
      <c r="E3" s="1"/>
      <c r="F3" s="83" t="s">
        <v>18</v>
      </c>
      <c r="G3" s="83"/>
    </row>
    <row r="4" spans="2:7" ht="16.5" customHeight="1">
      <c r="B4" s="1"/>
      <c r="C4" s="1"/>
      <c r="D4" s="1"/>
      <c r="E4" s="1"/>
      <c r="F4" s="84" t="s">
        <v>19</v>
      </c>
      <c r="G4" s="84"/>
    </row>
    <row r="5" spans="2:7" ht="16.5" customHeight="1">
      <c r="B5" s="1"/>
      <c r="C5" s="1"/>
      <c r="D5" s="1"/>
      <c r="E5" s="1"/>
      <c r="F5" s="84" t="s">
        <v>22</v>
      </c>
      <c r="G5" s="84"/>
    </row>
    <row r="6" spans="6:7" ht="21.75" customHeight="1">
      <c r="F6" s="84" t="s">
        <v>40</v>
      </c>
      <c r="G6" s="84"/>
    </row>
    <row r="7" spans="6:7" ht="11.25" customHeight="1">
      <c r="F7" s="3"/>
      <c r="G7" s="3"/>
    </row>
    <row r="8" spans="2:7" ht="39" customHeight="1">
      <c r="B8" s="82" t="s">
        <v>35</v>
      </c>
      <c r="C8" s="82"/>
      <c r="D8" s="82"/>
      <c r="E8" s="82"/>
      <c r="F8" s="82"/>
      <c r="G8" s="82"/>
    </row>
    <row r="9" spans="2:7" ht="18.75">
      <c r="B9" s="2"/>
      <c r="C9" s="7"/>
      <c r="D9" s="7"/>
      <c r="E9" s="7"/>
      <c r="F9" s="8"/>
      <c r="G9" s="4" t="s">
        <v>2</v>
      </c>
    </row>
    <row r="10" spans="1:7" ht="135" customHeight="1">
      <c r="A10" s="9"/>
      <c r="B10" s="10" t="s">
        <v>8</v>
      </c>
      <c r="C10" s="10" t="s">
        <v>6</v>
      </c>
      <c r="D10" s="11" t="s">
        <v>7</v>
      </c>
      <c r="E10" s="12" t="s">
        <v>1</v>
      </c>
      <c r="F10" s="13" t="s">
        <v>10</v>
      </c>
      <c r="G10" s="13" t="s">
        <v>11</v>
      </c>
    </row>
    <row r="11" spans="1:7" ht="39" customHeight="1">
      <c r="A11" s="9"/>
      <c r="B11" s="56" t="s">
        <v>25</v>
      </c>
      <c r="C11" s="42">
        <v>1000</v>
      </c>
      <c r="D11" s="43"/>
      <c r="E11" s="57" t="s">
        <v>24</v>
      </c>
      <c r="F11" s="37"/>
      <c r="G11" s="37">
        <v>200000</v>
      </c>
    </row>
    <row r="12" spans="1:7" ht="45" customHeight="1">
      <c r="A12" s="9"/>
      <c r="B12" s="44" t="s">
        <v>26</v>
      </c>
      <c r="C12" s="10">
        <v>1000</v>
      </c>
      <c r="D12" s="11"/>
      <c r="E12" s="60" t="s">
        <v>24</v>
      </c>
      <c r="F12" s="13"/>
      <c r="G12" s="13">
        <v>200000</v>
      </c>
    </row>
    <row r="13" spans="1:7" ht="104.25" customHeight="1">
      <c r="A13" s="9"/>
      <c r="B13" s="54" t="s">
        <v>27</v>
      </c>
      <c r="C13" s="55">
        <v>1020</v>
      </c>
      <c r="D13" s="54" t="s">
        <v>39</v>
      </c>
      <c r="E13" s="45" t="s">
        <v>38</v>
      </c>
      <c r="F13" s="69" t="s">
        <v>37</v>
      </c>
      <c r="G13" s="22">
        <v>200000</v>
      </c>
    </row>
    <row r="14" spans="1:7" s="19" customFormat="1" ht="41.25" customHeight="1">
      <c r="A14" s="14"/>
      <c r="B14" s="37">
        <v>1000000</v>
      </c>
      <c r="C14" s="37">
        <v>4000</v>
      </c>
      <c r="D14" s="38"/>
      <c r="E14" s="39" t="s">
        <v>3</v>
      </c>
      <c r="F14" s="40"/>
      <c r="G14" s="41">
        <f>SUM(G16:G16)</f>
        <v>35000</v>
      </c>
    </row>
    <row r="15" spans="1:7" s="19" customFormat="1" ht="52.5" customHeight="1">
      <c r="A15" s="14"/>
      <c r="B15" s="13">
        <v>1010000</v>
      </c>
      <c r="C15" s="13">
        <v>4000</v>
      </c>
      <c r="D15" s="15"/>
      <c r="E15" s="16" t="s">
        <v>3</v>
      </c>
      <c r="F15" s="17"/>
      <c r="G15" s="18">
        <f>SUM(G16:G16)</f>
        <v>35000</v>
      </c>
    </row>
    <row r="16" spans="1:7" s="19" customFormat="1" ht="36.75" customHeight="1">
      <c r="A16" s="14"/>
      <c r="B16" s="51">
        <v>1014030</v>
      </c>
      <c r="C16" s="51">
        <v>4030</v>
      </c>
      <c r="D16" s="52" t="s">
        <v>9</v>
      </c>
      <c r="E16" s="53" t="s">
        <v>28</v>
      </c>
      <c r="F16" s="20" t="s">
        <v>29</v>
      </c>
      <c r="G16" s="21">
        <v>35000</v>
      </c>
    </row>
    <row r="17" spans="1:7" s="19" customFormat="1" ht="49.5" customHeight="1">
      <c r="A17" s="14"/>
      <c r="B17" s="61" t="s">
        <v>30</v>
      </c>
      <c r="C17" s="62">
        <v>3000</v>
      </c>
      <c r="D17" s="63"/>
      <c r="E17" s="64" t="s">
        <v>21</v>
      </c>
      <c r="F17" s="65"/>
      <c r="G17" s="66">
        <f>SUM(G19)</f>
        <v>250000</v>
      </c>
    </row>
    <row r="18" spans="2:7" ht="46.5" customHeight="1">
      <c r="B18" s="47" t="s">
        <v>31</v>
      </c>
      <c r="C18" s="46">
        <v>3000</v>
      </c>
      <c r="D18" s="67"/>
      <c r="E18" s="48" t="s">
        <v>21</v>
      </c>
      <c r="F18" s="49"/>
      <c r="G18" s="50">
        <f>SUM(G20)</f>
        <v>250000</v>
      </c>
    </row>
    <row r="19" spans="2:7" ht="44.25" customHeight="1">
      <c r="B19" s="47" t="s">
        <v>32</v>
      </c>
      <c r="C19" s="46">
        <v>3110</v>
      </c>
      <c r="D19" s="47"/>
      <c r="E19" s="48" t="s">
        <v>12</v>
      </c>
      <c r="F19" s="49"/>
      <c r="G19" s="50">
        <f>SUM(G20)</f>
        <v>250000</v>
      </c>
    </row>
    <row r="20" spans="2:7" ht="144" customHeight="1">
      <c r="B20" s="26" t="s">
        <v>33</v>
      </c>
      <c r="C20" s="25">
        <v>3112</v>
      </c>
      <c r="D20" s="26" t="s">
        <v>13</v>
      </c>
      <c r="E20" s="27" t="s">
        <v>14</v>
      </c>
      <c r="F20" s="20" t="s">
        <v>20</v>
      </c>
      <c r="G20" s="21">
        <v>250000</v>
      </c>
    </row>
    <row r="21" spans="2:7" ht="49.5" customHeight="1">
      <c r="B21" s="37">
        <v>3700000</v>
      </c>
      <c r="C21" s="37"/>
      <c r="D21" s="38"/>
      <c r="E21" s="39" t="s">
        <v>4</v>
      </c>
      <c r="F21" s="58"/>
      <c r="G21" s="59">
        <f>SUM(G23)</f>
        <v>700000</v>
      </c>
    </row>
    <row r="22" spans="2:7" ht="37.5" customHeight="1">
      <c r="B22" s="13">
        <v>3710000</v>
      </c>
      <c r="C22" s="13"/>
      <c r="D22" s="15"/>
      <c r="E22" s="16" t="s">
        <v>4</v>
      </c>
      <c r="F22" s="24"/>
      <c r="G22" s="18">
        <f>SUM(G23)</f>
        <v>700000</v>
      </c>
    </row>
    <row r="23" spans="1:7" s="19" customFormat="1" ht="99.75" customHeight="1">
      <c r="A23" s="14"/>
      <c r="B23" s="22">
        <v>3719770</v>
      </c>
      <c r="C23" s="22">
        <v>9700</v>
      </c>
      <c r="D23" s="23" t="s">
        <v>5</v>
      </c>
      <c r="E23" s="68" t="s">
        <v>34</v>
      </c>
      <c r="F23" s="28" t="s">
        <v>15</v>
      </c>
      <c r="G23" s="18">
        <f>SUM(G24+G26)</f>
        <v>700000</v>
      </c>
    </row>
    <row r="24" spans="1:7" s="19" customFormat="1" ht="25.5" customHeight="1">
      <c r="A24" s="14"/>
      <c r="B24" s="13"/>
      <c r="C24" s="13"/>
      <c r="D24" s="15"/>
      <c r="E24" s="16"/>
      <c r="F24" s="29" t="s">
        <v>16</v>
      </c>
      <c r="G24" s="18">
        <f>SUM(G25:G25)</f>
        <v>100000</v>
      </c>
    </row>
    <row r="25" spans="1:7" s="19" customFormat="1" ht="38.25" customHeight="1">
      <c r="A25" s="14"/>
      <c r="B25" s="74"/>
      <c r="C25" s="74"/>
      <c r="D25" s="79"/>
      <c r="E25" s="27" t="s">
        <v>23</v>
      </c>
      <c r="F25" s="30" t="s">
        <v>36</v>
      </c>
      <c r="G25" s="31">
        <v>100000</v>
      </c>
    </row>
    <row r="26" spans="2:7" ht="29.25" customHeight="1">
      <c r="B26" s="75"/>
      <c r="C26" s="75"/>
      <c r="D26" s="80"/>
      <c r="E26" s="27"/>
      <c r="F26" s="32" t="s">
        <v>17</v>
      </c>
      <c r="G26" s="33">
        <f>SUM(G27:G27)</f>
        <v>600000</v>
      </c>
    </row>
    <row r="27" spans="2:7" ht="50.25" customHeight="1">
      <c r="B27" s="75"/>
      <c r="C27" s="75"/>
      <c r="D27" s="80"/>
      <c r="E27" s="27" t="s">
        <v>23</v>
      </c>
      <c r="F27" s="30" t="s">
        <v>36</v>
      </c>
      <c r="G27" s="31">
        <v>600000</v>
      </c>
    </row>
    <row r="28" spans="1:7" s="19" customFormat="1" ht="21" customHeight="1">
      <c r="A28" s="14"/>
      <c r="B28" s="76" t="s">
        <v>0</v>
      </c>
      <c r="C28" s="77"/>
      <c r="D28" s="77"/>
      <c r="E28" s="78"/>
      <c r="F28" s="34"/>
      <c r="G28" s="35">
        <f>SUM(G14+G17+G21+G11)</f>
        <v>1185000</v>
      </c>
    </row>
    <row r="29" ht="18.75" hidden="1"/>
    <row r="31" spans="2:7" ht="31.5" customHeight="1">
      <c r="B31" s="70" t="s">
        <v>41</v>
      </c>
      <c r="C31" s="71"/>
      <c r="D31" s="71"/>
      <c r="E31" s="71"/>
      <c r="F31" s="72" t="s">
        <v>42</v>
      </c>
      <c r="G31" s="73"/>
    </row>
    <row r="32" ht="12.75" customHeight="1"/>
    <row r="33" ht="18.75" hidden="1"/>
  </sheetData>
  <sheetProtection/>
  <mergeCells count="13">
    <mergeCell ref="B1:G1"/>
    <mergeCell ref="B8:G8"/>
    <mergeCell ref="F3:G3"/>
    <mergeCell ref="F4:G4"/>
    <mergeCell ref="F5:G5"/>
    <mergeCell ref="F6:G6"/>
    <mergeCell ref="F2:G2"/>
    <mergeCell ref="B31:E31"/>
    <mergeCell ref="F31:G31"/>
    <mergeCell ref="B25:B27"/>
    <mergeCell ref="B28:E28"/>
    <mergeCell ref="C25:C27"/>
    <mergeCell ref="D25:D27"/>
  </mergeCells>
  <printOptions/>
  <pageMargins left="0.55" right="0.3937007874015748" top="0.21" bottom="0.26" header="0.2" footer="0.26"/>
  <pageSetup fitToHeight="32" horizontalDpi="600" verticalDpi="6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ФинУпр</cp:lastModifiedBy>
  <cp:lastPrinted>2018-01-02T09:35:08Z</cp:lastPrinted>
  <dcterms:created xsi:type="dcterms:W3CDTF">2014-01-17T10:52:16Z</dcterms:created>
  <dcterms:modified xsi:type="dcterms:W3CDTF">2018-01-15T13:11:46Z</dcterms:modified>
  <cp:category/>
  <cp:version/>
  <cp:contentType/>
  <cp:contentStatus/>
</cp:coreProperties>
</file>