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 для ради" sheetId="1" r:id="rId1"/>
  </sheets>
  <definedNames>
    <definedName name="_xlnm.Print_Area" localSheetId="0">' для ради'!$A$1:$S$47</definedName>
  </definedNames>
  <calcPr fullCalcOnLoad="1"/>
</workbook>
</file>

<file path=xl/sharedStrings.xml><?xml version="1.0" encoding="utf-8"?>
<sst xmlns="http://schemas.openxmlformats.org/spreadsheetml/2006/main" count="56" uniqueCount="50">
  <si>
    <t>Всього:</t>
  </si>
  <si>
    <t xml:space="preserve">                                                                                                         грн.</t>
  </si>
  <si>
    <t>грн.</t>
  </si>
  <si>
    <t xml:space="preserve">на утримання дитячих дошкільних закладів, сільських, селищних будинків культури, клубів, Народних домів </t>
  </si>
  <si>
    <t>Дитячі дошкільні заклади</t>
  </si>
  <si>
    <t>Видатки на оплату праці і нарахування на заробітну плату (Оі)</t>
  </si>
  <si>
    <t>Видатки на продукти харчування  (Хі)</t>
  </si>
  <si>
    <t>Видатки на оплату комунальних послуг та енергоносіїв (Еі)</t>
  </si>
  <si>
    <t>Інші видатки (Іі)</t>
  </si>
  <si>
    <t xml:space="preserve"> Сільські, селищні будинки культури, клуби, Народні доми </t>
  </si>
  <si>
    <t>Загальний обсяг субвенції (Vоі + Vкі)</t>
  </si>
  <si>
    <t>Кількість установ</t>
  </si>
  <si>
    <t>Обсяг субвенції на утримання закладів клубного типу          (Vкі = Оі+ Еі+Іі)</t>
  </si>
  <si>
    <t>Отинійський</t>
  </si>
  <si>
    <t>Корницький</t>
  </si>
  <si>
    <t>Угорницький</t>
  </si>
  <si>
    <t xml:space="preserve">Гвіздецький </t>
  </si>
  <si>
    <t>Виноградський</t>
  </si>
  <si>
    <t>Воронський</t>
  </si>
  <si>
    <t>Воскресинцівський</t>
  </si>
  <si>
    <t>Голосківський</t>
  </si>
  <si>
    <t>Джурківський</t>
  </si>
  <si>
    <t>Жукотинський</t>
  </si>
  <si>
    <t>Загайпільський</t>
  </si>
  <si>
    <t>Ковалівський</t>
  </si>
  <si>
    <t>Королівський</t>
  </si>
  <si>
    <t>Коршівський</t>
  </si>
  <si>
    <t>Ліснослобідський</t>
  </si>
  <si>
    <t>Ліснохлібичинський</t>
  </si>
  <si>
    <t>Підгайчиківський</t>
  </si>
  <si>
    <t>Раківчицький</t>
  </si>
  <si>
    <t>Сідлищенський</t>
  </si>
  <si>
    <t>Спаський</t>
  </si>
  <si>
    <t>Старогвіздецький</t>
  </si>
  <si>
    <t>Струпківський</t>
  </si>
  <si>
    <t>Товмачицький</t>
  </si>
  <si>
    <t>Торговицький</t>
  </si>
  <si>
    <t>Ценявський</t>
  </si>
  <si>
    <t>Черемхівський</t>
  </si>
  <si>
    <t>Іванівецький</t>
  </si>
  <si>
    <t>Остапківський</t>
  </si>
  <si>
    <t>Шепарівський</t>
  </si>
  <si>
    <t>до рішення Коломийської районної ради</t>
  </si>
  <si>
    <t xml:space="preserve">Додаток 8 </t>
  </si>
  <si>
    <t>Обсяг субвенції на утримання дитячих дошкільних закладів                   (Vоі = Оі+Хі+ Еі+Іі)</t>
  </si>
  <si>
    <t>Розрахунок міжбюджетного трансферту з районного бюджету   бюджетам органів місцевого самоврядування Коломийського району</t>
  </si>
  <si>
    <t>Проект</t>
  </si>
  <si>
    <t>"Про районний бюджет на 2018 рік"</t>
  </si>
  <si>
    <t>від 21.12.2017 року № 413-ХVІІІ/17</t>
  </si>
  <si>
    <t xml:space="preserve">  Керуюча справами виконавчого апарату районної ради     
                                                                                                                                                  Марія Сарахман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</si>
</sst>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0.0"/>
    <numFmt numFmtId="188" formatCode="#,##0.000"/>
  </numFmts>
  <fonts count="4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6" fillId="20" borderId="2" applyNumberFormat="0" applyAlignment="0" applyProtection="0"/>
    <xf numFmtId="0" fontId="16" fillId="21" borderId="3" applyNumberFormat="0" applyAlignment="0" applyProtection="0"/>
    <xf numFmtId="0" fontId="1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11" fillId="22" borderId="9" applyNumberFormat="0" applyAlignment="0" applyProtection="0"/>
    <xf numFmtId="0" fontId="37" fillId="23" borderId="10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5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5" fillId="0" borderId="14" xfId="51" applyFont="1" applyBorder="1" applyAlignment="1">
      <alignment horizontal="left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3" fontId="27" fillId="27" borderId="14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3" fontId="26" fillId="27" borderId="14" xfId="0" applyNumberFormat="1" applyFont="1" applyFill="1" applyBorder="1" applyAlignment="1">
      <alignment horizontal="center" vertical="center" wrapText="1"/>
    </xf>
    <xf numFmtId="3" fontId="26" fillId="27" borderId="15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26" fillId="21" borderId="14" xfId="0" applyNumberFormat="1" applyFont="1" applyFill="1" applyBorder="1" applyAlignment="1">
      <alignment horizontal="center" vertical="center" wrapText="1"/>
    </xf>
    <xf numFmtId="3" fontId="27" fillId="27" borderId="14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29" fillId="0" borderId="14" xfId="64" applyNumberFormat="1" applyFont="1" applyBorder="1" applyAlignment="1">
      <alignment horizontal="center" vertical="center"/>
      <protection/>
    </xf>
    <xf numFmtId="3" fontId="29" fillId="0" borderId="14" xfId="0" applyNumberFormat="1" applyFont="1" applyBorder="1" applyAlignment="1">
      <alignment horizontal="center" vertical="center"/>
    </xf>
    <xf numFmtId="3" fontId="30" fillId="0" borderId="14" xfId="62" applyNumberFormat="1" applyFont="1" applyFill="1" applyBorder="1" applyAlignment="1">
      <alignment horizontal="center" vertical="center"/>
    </xf>
    <xf numFmtId="0" fontId="29" fillId="0" borderId="14" xfId="5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_Аркуш1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опередження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pane xSplit="1" ySplit="13" topLeftCell="B4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12" sqref="D12:D13"/>
    </sheetView>
  </sheetViews>
  <sheetFormatPr defaultColWidth="9.140625" defaultRowHeight="12.75"/>
  <cols>
    <col min="1" max="1" width="21.421875" style="1" customWidth="1"/>
    <col min="2" max="2" width="11.28125" style="1" customWidth="1"/>
    <col min="3" max="3" width="17.140625" style="1" customWidth="1"/>
    <col min="4" max="4" width="14.140625" style="1" customWidth="1"/>
    <col min="5" max="5" width="12.140625" style="1" hidden="1" customWidth="1"/>
    <col min="6" max="6" width="6.57421875" style="1" hidden="1" customWidth="1"/>
    <col min="7" max="7" width="12.7109375" style="1" hidden="1" customWidth="1"/>
    <col min="8" max="9" width="12.7109375" style="1" customWidth="1"/>
    <col min="10" max="10" width="20.140625" style="5" customWidth="1"/>
    <col min="11" max="11" width="12.7109375" style="5" customWidth="1"/>
    <col min="12" max="12" width="13.421875" style="1" customWidth="1"/>
    <col min="13" max="13" width="16.00390625" style="1" customWidth="1"/>
    <col min="14" max="14" width="15.140625" style="1" customWidth="1"/>
    <col min="15" max="15" width="0.13671875" style="1" hidden="1" customWidth="1"/>
    <col min="16" max="17" width="12.7109375" style="1" hidden="1" customWidth="1"/>
    <col min="18" max="18" width="19.421875" style="5" customWidth="1"/>
    <col min="19" max="19" width="15.28125" style="5" customWidth="1"/>
    <col min="20" max="20" width="9.140625" style="1" customWidth="1"/>
    <col min="21" max="21" width="11.8515625" style="1" bestFit="1" customWidth="1"/>
    <col min="22" max="16384" width="9.140625" style="1" customWidth="1"/>
  </cols>
  <sheetData>
    <row r="1" spans="14:19" ht="21.75" customHeight="1">
      <c r="N1" s="33"/>
      <c r="O1" s="34"/>
      <c r="P1" s="34"/>
      <c r="Q1" s="34"/>
      <c r="R1" s="34"/>
      <c r="S1" s="32" t="s">
        <v>46</v>
      </c>
    </row>
    <row r="2" spans="1:19" ht="18.75">
      <c r="A2" s="3"/>
      <c r="B2" s="3"/>
      <c r="M2" s="5"/>
      <c r="N2" s="48" t="s">
        <v>43</v>
      </c>
      <c r="O2" s="48"/>
      <c r="P2" s="48"/>
      <c r="Q2" s="48"/>
      <c r="R2" s="48"/>
      <c r="S2" s="48"/>
    </row>
    <row r="3" spans="14:19" ht="15.75" customHeight="1">
      <c r="N3" s="48" t="s">
        <v>42</v>
      </c>
      <c r="O3" s="48"/>
      <c r="P3" s="48"/>
      <c r="Q3" s="48"/>
      <c r="R3" s="48"/>
      <c r="S3" s="48"/>
    </row>
    <row r="4" spans="14:19" ht="15.75" customHeight="1">
      <c r="N4" s="48" t="s">
        <v>47</v>
      </c>
      <c r="O4" s="48"/>
      <c r="P4" s="48"/>
      <c r="Q4" s="48"/>
      <c r="R4" s="48"/>
      <c r="S4" s="48"/>
    </row>
    <row r="5" spans="10:19" s="2" customFormat="1" ht="15.75" customHeight="1">
      <c r="J5" s="14"/>
      <c r="K5" s="14"/>
      <c r="N5" s="48" t="s">
        <v>48</v>
      </c>
      <c r="O5" s="48"/>
      <c r="P5" s="48"/>
      <c r="Q5" s="48"/>
      <c r="R5" s="48"/>
      <c r="S5" s="48"/>
    </row>
    <row r="6" spans="1:19" s="2" customFormat="1" ht="6.75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4"/>
    </row>
    <row r="7" spans="1:19" s="2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4"/>
    </row>
    <row r="8" spans="1:19" s="2" customFormat="1" ht="19.5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5"/>
    </row>
    <row r="9" spans="1:18" ht="10.5" customHeight="1" hidden="1">
      <c r="A9" s="6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1.7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7" t="s">
        <v>2</v>
      </c>
    </row>
    <row r="11" spans="1:19" s="7" customFormat="1" ht="15.75" customHeight="1">
      <c r="A11" s="41"/>
      <c r="B11" s="45" t="s">
        <v>4</v>
      </c>
      <c r="C11" s="45"/>
      <c r="D11" s="45"/>
      <c r="E11" s="45"/>
      <c r="F11" s="45"/>
      <c r="G11" s="45"/>
      <c r="H11" s="45"/>
      <c r="I11" s="45"/>
      <c r="J11" s="45"/>
      <c r="K11" s="37" t="s">
        <v>9</v>
      </c>
      <c r="L11" s="38"/>
      <c r="M11" s="38"/>
      <c r="N11" s="38"/>
      <c r="O11" s="38"/>
      <c r="P11" s="38"/>
      <c r="Q11" s="38"/>
      <c r="R11" s="39"/>
      <c r="S11" s="42" t="s">
        <v>10</v>
      </c>
    </row>
    <row r="12" spans="1:19" s="7" customFormat="1" ht="66.75" customHeight="1">
      <c r="A12" s="41"/>
      <c r="B12" s="35" t="s">
        <v>11</v>
      </c>
      <c r="C12" s="36" t="s">
        <v>5</v>
      </c>
      <c r="D12" s="36" t="s">
        <v>6</v>
      </c>
      <c r="E12" s="36"/>
      <c r="F12" s="36"/>
      <c r="G12" s="36"/>
      <c r="H12" s="36" t="s">
        <v>7</v>
      </c>
      <c r="I12" s="36" t="s">
        <v>8</v>
      </c>
      <c r="J12" s="44" t="s">
        <v>44</v>
      </c>
      <c r="K12" s="35" t="s">
        <v>11</v>
      </c>
      <c r="L12" s="41" t="s">
        <v>5</v>
      </c>
      <c r="M12" s="41" t="s">
        <v>7</v>
      </c>
      <c r="N12" s="41" t="s">
        <v>8</v>
      </c>
      <c r="O12" s="41"/>
      <c r="P12" s="41" t="s">
        <v>7</v>
      </c>
      <c r="Q12" s="41" t="s">
        <v>8</v>
      </c>
      <c r="R12" s="53" t="s">
        <v>12</v>
      </c>
      <c r="S12" s="43"/>
    </row>
    <row r="13" spans="1:19" s="7" customFormat="1" ht="19.5" customHeight="1">
      <c r="A13" s="41"/>
      <c r="B13" s="36"/>
      <c r="C13" s="41"/>
      <c r="D13" s="41"/>
      <c r="E13" s="41"/>
      <c r="F13" s="41"/>
      <c r="G13" s="41"/>
      <c r="H13" s="41"/>
      <c r="I13" s="41"/>
      <c r="J13" s="46"/>
      <c r="K13" s="36"/>
      <c r="L13" s="41"/>
      <c r="M13" s="41"/>
      <c r="N13" s="41"/>
      <c r="O13" s="41"/>
      <c r="P13" s="41"/>
      <c r="Q13" s="41"/>
      <c r="R13" s="53"/>
      <c r="S13" s="44"/>
    </row>
    <row r="14" spans="1:21" s="4" customFormat="1" ht="18.75" customHeight="1">
      <c r="A14" s="8" t="s">
        <v>16</v>
      </c>
      <c r="B14" s="31">
        <v>1</v>
      </c>
      <c r="C14" s="28">
        <v>1599953</v>
      </c>
      <c r="D14" s="26">
        <v>163600</v>
      </c>
      <c r="E14" s="28"/>
      <c r="F14" s="28"/>
      <c r="G14" s="26"/>
      <c r="H14" s="26">
        <v>160910</v>
      </c>
      <c r="I14" s="26">
        <v>37000</v>
      </c>
      <c r="J14" s="19">
        <f>SUM(C14:I14)</f>
        <v>1961463</v>
      </c>
      <c r="K14" s="26">
        <v>1</v>
      </c>
      <c r="L14" s="29">
        <v>94400</v>
      </c>
      <c r="M14" s="28">
        <v>6200</v>
      </c>
      <c r="N14" s="26">
        <v>1700</v>
      </c>
      <c r="O14" s="18"/>
      <c r="P14" s="18"/>
      <c r="Q14" s="18"/>
      <c r="R14" s="27">
        <f>SUM(L14+M14+N14)</f>
        <v>102300</v>
      </c>
      <c r="S14" s="23">
        <f>SUM(J14+R14)</f>
        <v>2063763</v>
      </c>
      <c r="U14" s="10"/>
    </row>
    <row r="15" spans="1:21" s="4" customFormat="1" ht="18.75" customHeight="1">
      <c r="A15" s="8" t="s">
        <v>13</v>
      </c>
      <c r="B15" s="31">
        <v>1</v>
      </c>
      <c r="C15" s="28">
        <v>5047225</v>
      </c>
      <c r="D15" s="26">
        <v>541400</v>
      </c>
      <c r="E15" s="28"/>
      <c r="F15" s="28"/>
      <c r="G15" s="26"/>
      <c r="H15" s="26">
        <v>1122851</v>
      </c>
      <c r="I15" s="26">
        <v>111800</v>
      </c>
      <c r="J15" s="19">
        <f aca="true" t="shared" si="0" ref="J15:J42">SUM(C15:I15)</f>
        <v>6823276</v>
      </c>
      <c r="K15" s="26">
        <v>3</v>
      </c>
      <c r="L15" s="29">
        <v>346000</v>
      </c>
      <c r="M15" s="28">
        <v>129800</v>
      </c>
      <c r="N15" s="26">
        <v>7700</v>
      </c>
      <c r="O15" s="18"/>
      <c r="P15" s="18"/>
      <c r="Q15" s="18"/>
      <c r="R15" s="27">
        <f aca="true" t="shared" si="1" ref="R15:R42">SUM(L15+M15+N15)</f>
        <v>483500</v>
      </c>
      <c r="S15" s="23">
        <f aca="true" t="shared" si="2" ref="S15:S42">SUM(J15+R15)</f>
        <v>7306776</v>
      </c>
      <c r="U15" s="10"/>
    </row>
    <row r="16" spans="1:21" s="4" customFormat="1" ht="18.75" customHeight="1">
      <c r="A16" s="8" t="s">
        <v>17</v>
      </c>
      <c r="B16" s="31"/>
      <c r="C16" s="30"/>
      <c r="D16" s="26"/>
      <c r="E16" s="30"/>
      <c r="F16" s="30"/>
      <c r="G16" s="26"/>
      <c r="H16" s="26"/>
      <c r="I16" s="26"/>
      <c r="J16" s="19">
        <f t="shared" si="0"/>
        <v>0</v>
      </c>
      <c r="K16" s="26">
        <v>2</v>
      </c>
      <c r="L16" s="30">
        <v>172300</v>
      </c>
      <c r="M16" s="30">
        <v>13000</v>
      </c>
      <c r="N16" s="26">
        <v>2600</v>
      </c>
      <c r="O16" s="18"/>
      <c r="P16" s="18"/>
      <c r="Q16" s="18"/>
      <c r="R16" s="27">
        <f t="shared" si="1"/>
        <v>187900</v>
      </c>
      <c r="S16" s="23">
        <f t="shared" si="2"/>
        <v>187900</v>
      </c>
      <c r="U16" s="10"/>
    </row>
    <row r="17" spans="1:21" s="4" customFormat="1" ht="18.75" customHeight="1">
      <c r="A17" s="8" t="s">
        <v>18</v>
      </c>
      <c r="B17" s="31">
        <v>1</v>
      </c>
      <c r="C17" s="30">
        <v>583387</v>
      </c>
      <c r="D17" s="26">
        <v>85200</v>
      </c>
      <c r="E17" s="30"/>
      <c r="F17" s="30"/>
      <c r="G17" s="26"/>
      <c r="H17" s="26">
        <v>44400</v>
      </c>
      <c r="I17" s="26">
        <v>22000</v>
      </c>
      <c r="J17" s="19">
        <f t="shared" si="0"/>
        <v>734987</v>
      </c>
      <c r="K17" s="26">
        <v>1</v>
      </c>
      <c r="L17" s="30">
        <v>64300</v>
      </c>
      <c r="M17" s="30">
        <v>32500</v>
      </c>
      <c r="N17" s="26">
        <v>1000</v>
      </c>
      <c r="O17" s="18"/>
      <c r="P17" s="18"/>
      <c r="Q17" s="18"/>
      <c r="R17" s="27">
        <f t="shared" si="1"/>
        <v>97800</v>
      </c>
      <c r="S17" s="23">
        <f t="shared" si="2"/>
        <v>832787</v>
      </c>
      <c r="U17" s="10"/>
    </row>
    <row r="18" spans="1:21" s="4" customFormat="1" ht="18.75" customHeight="1">
      <c r="A18" s="8" t="s">
        <v>19</v>
      </c>
      <c r="B18" s="31">
        <v>1</v>
      </c>
      <c r="C18" s="30">
        <v>663883</v>
      </c>
      <c r="D18" s="26">
        <v>90600</v>
      </c>
      <c r="E18" s="30"/>
      <c r="F18" s="30"/>
      <c r="G18" s="26"/>
      <c r="H18" s="26">
        <v>108640</v>
      </c>
      <c r="I18" s="26">
        <v>18000</v>
      </c>
      <c r="J18" s="19">
        <f t="shared" si="0"/>
        <v>881123</v>
      </c>
      <c r="K18" s="26">
        <v>1</v>
      </c>
      <c r="L18" s="30">
        <v>181400</v>
      </c>
      <c r="M18" s="30">
        <v>32000</v>
      </c>
      <c r="N18" s="26">
        <v>3100</v>
      </c>
      <c r="O18" s="18"/>
      <c r="P18" s="18"/>
      <c r="Q18" s="18"/>
      <c r="R18" s="27">
        <f t="shared" si="1"/>
        <v>216500</v>
      </c>
      <c r="S18" s="23">
        <f t="shared" si="2"/>
        <v>1097623</v>
      </c>
      <c r="U18" s="10"/>
    </row>
    <row r="19" spans="1:21" s="4" customFormat="1" ht="18.75" customHeight="1">
      <c r="A19" s="8" t="s">
        <v>20</v>
      </c>
      <c r="B19" s="31">
        <v>1</v>
      </c>
      <c r="C19" s="30">
        <v>525699</v>
      </c>
      <c r="D19" s="26">
        <v>103600</v>
      </c>
      <c r="E19" s="30"/>
      <c r="F19" s="30"/>
      <c r="G19" s="26"/>
      <c r="H19" s="26">
        <v>65270</v>
      </c>
      <c r="I19" s="26">
        <v>25000</v>
      </c>
      <c r="J19" s="19">
        <f t="shared" si="0"/>
        <v>719569</v>
      </c>
      <c r="K19" s="26">
        <v>1</v>
      </c>
      <c r="L19" s="30">
        <v>64300</v>
      </c>
      <c r="M19" s="30">
        <v>7800</v>
      </c>
      <c r="N19" s="26">
        <v>1900</v>
      </c>
      <c r="O19" s="18"/>
      <c r="P19" s="18"/>
      <c r="Q19" s="18"/>
      <c r="R19" s="27">
        <f t="shared" si="1"/>
        <v>74000</v>
      </c>
      <c r="S19" s="23">
        <f t="shared" si="2"/>
        <v>793569</v>
      </c>
      <c r="U19" s="10"/>
    </row>
    <row r="20" spans="1:21" s="4" customFormat="1" ht="18.75" customHeight="1">
      <c r="A20" s="8" t="s">
        <v>21</v>
      </c>
      <c r="B20" s="31"/>
      <c r="C20" s="30"/>
      <c r="D20" s="26"/>
      <c r="E20" s="30"/>
      <c r="F20" s="30"/>
      <c r="G20" s="26"/>
      <c r="H20" s="26"/>
      <c r="I20" s="26"/>
      <c r="J20" s="19">
        <f t="shared" si="0"/>
        <v>0</v>
      </c>
      <c r="K20" s="26">
        <v>1</v>
      </c>
      <c r="L20" s="30">
        <v>137700</v>
      </c>
      <c r="M20" s="30">
        <v>6500</v>
      </c>
      <c r="N20" s="26">
        <v>1000</v>
      </c>
      <c r="O20" s="18"/>
      <c r="P20" s="18"/>
      <c r="Q20" s="18"/>
      <c r="R20" s="27">
        <f t="shared" si="1"/>
        <v>145200</v>
      </c>
      <c r="S20" s="23">
        <f t="shared" si="2"/>
        <v>145200</v>
      </c>
      <c r="U20" s="10"/>
    </row>
    <row r="21" spans="1:21" s="4" customFormat="1" ht="18.75" customHeight="1">
      <c r="A21" s="8" t="s">
        <v>22</v>
      </c>
      <c r="B21" s="31"/>
      <c r="C21" s="30"/>
      <c r="D21" s="26"/>
      <c r="E21" s="30"/>
      <c r="F21" s="30"/>
      <c r="G21" s="26"/>
      <c r="H21" s="26"/>
      <c r="I21" s="26"/>
      <c r="J21" s="19">
        <f t="shared" si="0"/>
        <v>0</v>
      </c>
      <c r="K21" s="26">
        <v>2</v>
      </c>
      <c r="L21" s="30">
        <v>119000</v>
      </c>
      <c r="M21" s="30">
        <v>29000</v>
      </c>
      <c r="N21" s="26">
        <v>3600</v>
      </c>
      <c r="O21" s="18"/>
      <c r="P21" s="18"/>
      <c r="Q21" s="18"/>
      <c r="R21" s="27">
        <f t="shared" si="1"/>
        <v>151600</v>
      </c>
      <c r="S21" s="23">
        <f t="shared" si="2"/>
        <v>151600</v>
      </c>
      <c r="U21" s="10"/>
    </row>
    <row r="22" spans="1:21" s="4" customFormat="1" ht="18.75" customHeight="1">
      <c r="A22" s="8" t="s">
        <v>23</v>
      </c>
      <c r="B22" s="31">
        <v>1</v>
      </c>
      <c r="C22" s="30">
        <v>837997</v>
      </c>
      <c r="D22" s="26">
        <v>78400</v>
      </c>
      <c r="E22" s="30"/>
      <c r="F22" s="30"/>
      <c r="G22" s="26"/>
      <c r="H22" s="26">
        <v>123440</v>
      </c>
      <c r="I22" s="26">
        <v>19000</v>
      </c>
      <c r="J22" s="19">
        <f t="shared" si="0"/>
        <v>1058837</v>
      </c>
      <c r="K22" s="26">
        <v>3</v>
      </c>
      <c r="L22" s="30">
        <v>133600</v>
      </c>
      <c r="M22" s="30">
        <v>3500</v>
      </c>
      <c r="N22" s="26">
        <v>2200</v>
      </c>
      <c r="O22" s="18"/>
      <c r="P22" s="18"/>
      <c r="Q22" s="18"/>
      <c r="R22" s="27">
        <f t="shared" si="1"/>
        <v>139300</v>
      </c>
      <c r="S22" s="23">
        <f t="shared" si="2"/>
        <v>1198137</v>
      </c>
      <c r="U22" s="10"/>
    </row>
    <row r="23" spans="1:21" s="4" customFormat="1" ht="18.75" customHeight="1">
      <c r="A23" s="8" t="s">
        <v>39</v>
      </c>
      <c r="B23" s="31"/>
      <c r="C23" s="30"/>
      <c r="D23" s="26"/>
      <c r="E23" s="30"/>
      <c r="F23" s="30"/>
      <c r="G23" s="26"/>
      <c r="H23" s="26"/>
      <c r="I23" s="26"/>
      <c r="J23" s="19">
        <f t="shared" si="0"/>
        <v>0</v>
      </c>
      <c r="K23" s="26">
        <v>1</v>
      </c>
      <c r="L23" s="30">
        <v>71800</v>
      </c>
      <c r="M23" s="30">
        <v>5700</v>
      </c>
      <c r="N23" s="26">
        <v>600</v>
      </c>
      <c r="O23" s="18"/>
      <c r="P23" s="18"/>
      <c r="Q23" s="18"/>
      <c r="R23" s="27">
        <f t="shared" si="1"/>
        <v>78100</v>
      </c>
      <c r="S23" s="23">
        <f t="shared" si="2"/>
        <v>78100</v>
      </c>
      <c r="U23" s="10"/>
    </row>
    <row r="24" spans="1:21" s="4" customFormat="1" ht="18.75" customHeight="1">
      <c r="A24" s="8" t="s">
        <v>24</v>
      </c>
      <c r="B24" s="31"/>
      <c r="C24" s="30"/>
      <c r="D24" s="26"/>
      <c r="E24" s="30"/>
      <c r="F24" s="30"/>
      <c r="G24" s="26"/>
      <c r="H24" s="26"/>
      <c r="I24" s="26"/>
      <c r="J24" s="19">
        <f t="shared" si="0"/>
        <v>0</v>
      </c>
      <c r="K24" s="26">
        <v>1</v>
      </c>
      <c r="L24" s="30">
        <v>146900</v>
      </c>
      <c r="M24" s="30">
        <v>4600</v>
      </c>
      <c r="N24" s="26">
        <v>2000</v>
      </c>
      <c r="O24" s="18"/>
      <c r="P24" s="18"/>
      <c r="Q24" s="18"/>
      <c r="R24" s="27">
        <f t="shared" si="1"/>
        <v>153500</v>
      </c>
      <c r="S24" s="23">
        <f t="shared" si="2"/>
        <v>153500</v>
      </c>
      <c r="U24" s="10"/>
    </row>
    <row r="25" spans="1:21" s="4" customFormat="1" ht="18.75" customHeight="1">
      <c r="A25" s="8" t="s">
        <v>14</v>
      </c>
      <c r="B25" s="31">
        <v>1</v>
      </c>
      <c r="C25" s="30">
        <v>1587865</v>
      </c>
      <c r="D25" s="26">
        <v>153200</v>
      </c>
      <c r="E25" s="30"/>
      <c r="F25" s="30"/>
      <c r="G25" s="26"/>
      <c r="H25" s="26">
        <v>122750</v>
      </c>
      <c r="I25" s="26">
        <v>44000</v>
      </c>
      <c r="J25" s="19">
        <f t="shared" si="0"/>
        <v>1907815</v>
      </c>
      <c r="K25" s="26">
        <v>2</v>
      </c>
      <c r="L25" s="30">
        <v>148500</v>
      </c>
      <c r="M25" s="30">
        <v>45000</v>
      </c>
      <c r="N25" s="26">
        <v>4000</v>
      </c>
      <c r="O25" s="18"/>
      <c r="P25" s="18"/>
      <c r="Q25" s="18"/>
      <c r="R25" s="27">
        <f t="shared" si="1"/>
        <v>197500</v>
      </c>
      <c r="S25" s="23">
        <f t="shared" si="2"/>
        <v>2105315</v>
      </c>
      <c r="U25" s="10"/>
    </row>
    <row r="26" spans="1:21" s="4" customFormat="1" ht="18.75" customHeight="1">
      <c r="A26" s="8" t="s">
        <v>25</v>
      </c>
      <c r="B26" s="31"/>
      <c r="C26" s="30"/>
      <c r="D26" s="26"/>
      <c r="E26" s="30"/>
      <c r="F26" s="30"/>
      <c r="G26" s="26"/>
      <c r="H26" s="26"/>
      <c r="I26" s="26"/>
      <c r="J26" s="19">
        <f t="shared" si="0"/>
        <v>0</v>
      </c>
      <c r="K26" s="26">
        <v>1</v>
      </c>
      <c r="L26" s="30">
        <v>54300</v>
      </c>
      <c r="M26" s="30">
        <v>850</v>
      </c>
      <c r="N26" s="26">
        <v>600</v>
      </c>
      <c r="O26" s="18"/>
      <c r="P26" s="18"/>
      <c r="Q26" s="18"/>
      <c r="R26" s="27">
        <f t="shared" si="1"/>
        <v>55750</v>
      </c>
      <c r="S26" s="23">
        <f t="shared" si="2"/>
        <v>55750</v>
      </c>
      <c r="U26" s="10"/>
    </row>
    <row r="27" spans="1:21" s="4" customFormat="1" ht="18.75" customHeight="1">
      <c r="A27" s="8" t="s">
        <v>26</v>
      </c>
      <c r="B27" s="31">
        <v>1</v>
      </c>
      <c r="C27" s="30">
        <v>1674895</v>
      </c>
      <c r="D27" s="26">
        <v>183800</v>
      </c>
      <c r="E27" s="30"/>
      <c r="F27" s="30"/>
      <c r="G27" s="26"/>
      <c r="H27" s="26">
        <v>157630</v>
      </c>
      <c r="I27" s="26">
        <v>52000</v>
      </c>
      <c r="J27" s="19">
        <f t="shared" si="0"/>
        <v>2068325</v>
      </c>
      <c r="K27" s="26">
        <v>3</v>
      </c>
      <c r="L27" s="30">
        <v>195400</v>
      </c>
      <c r="M27" s="30">
        <v>9200</v>
      </c>
      <c r="N27" s="26">
        <v>3100</v>
      </c>
      <c r="O27" s="18"/>
      <c r="P27" s="18"/>
      <c r="Q27" s="18"/>
      <c r="R27" s="27">
        <f t="shared" si="1"/>
        <v>207700</v>
      </c>
      <c r="S27" s="23">
        <f t="shared" si="2"/>
        <v>2276025</v>
      </c>
      <c r="U27" s="10"/>
    </row>
    <row r="28" spans="1:21" s="4" customFormat="1" ht="18.75" customHeight="1">
      <c r="A28" s="8" t="s">
        <v>27</v>
      </c>
      <c r="B28" s="31">
        <v>1</v>
      </c>
      <c r="C28" s="30">
        <v>679582</v>
      </c>
      <c r="D28" s="26">
        <v>98200</v>
      </c>
      <c r="E28" s="30"/>
      <c r="F28" s="30"/>
      <c r="G28" s="26"/>
      <c r="H28" s="26">
        <v>41500</v>
      </c>
      <c r="I28" s="26">
        <v>17000</v>
      </c>
      <c r="J28" s="19">
        <f t="shared" si="0"/>
        <v>836282</v>
      </c>
      <c r="K28" s="26">
        <v>1</v>
      </c>
      <c r="L28" s="30">
        <v>69300</v>
      </c>
      <c r="M28" s="30">
        <v>19500</v>
      </c>
      <c r="N28" s="26">
        <v>1700</v>
      </c>
      <c r="O28" s="18"/>
      <c r="P28" s="18"/>
      <c r="Q28" s="18"/>
      <c r="R28" s="27">
        <f t="shared" si="1"/>
        <v>90500</v>
      </c>
      <c r="S28" s="23">
        <f t="shared" si="2"/>
        <v>926782</v>
      </c>
      <c r="U28" s="10"/>
    </row>
    <row r="29" spans="1:21" s="4" customFormat="1" ht="18.75" customHeight="1">
      <c r="A29" s="8" t="s">
        <v>28</v>
      </c>
      <c r="B29" s="31"/>
      <c r="C29" s="30"/>
      <c r="D29" s="26"/>
      <c r="E29" s="30"/>
      <c r="F29" s="30"/>
      <c r="G29" s="26"/>
      <c r="H29" s="26"/>
      <c r="I29" s="26"/>
      <c r="J29" s="19">
        <f t="shared" si="0"/>
        <v>0</v>
      </c>
      <c r="K29" s="26">
        <v>2</v>
      </c>
      <c r="L29" s="30">
        <v>282400</v>
      </c>
      <c r="M29" s="30">
        <v>104200</v>
      </c>
      <c r="N29" s="26">
        <v>10000</v>
      </c>
      <c r="O29" s="18"/>
      <c r="P29" s="18"/>
      <c r="Q29" s="18"/>
      <c r="R29" s="27">
        <f t="shared" si="1"/>
        <v>396600</v>
      </c>
      <c r="S29" s="23">
        <f t="shared" si="2"/>
        <v>396600</v>
      </c>
      <c r="U29" s="10"/>
    </row>
    <row r="30" spans="1:21" s="4" customFormat="1" ht="18.75" customHeight="1">
      <c r="A30" s="8" t="s">
        <v>40</v>
      </c>
      <c r="B30" s="31">
        <v>1</v>
      </c>
      <c r="C30" s="30">
        <v>432541</v>
      </c>
      <c r="D30" s="26">
        <v>47800</v>
      </c>
      <c r="E30" s="30"/>
      <c r="F30" s="30"/>
      <c r="G30" s="26"/>
      <c r="H30" s="26">
        <v>41800</v>
      </c>
      <c r="I30" s="26">
        <v>13000</v>
      </c>
      <c r="J30" s="19">
        <f t="shared" si="0"/>
        <v>535141</v>
      </c>
      <c r="K30" s="26">
        <v>1</v>
      </c>
      <c r="L30" s="30">
        <v>71800</v>
      </c>
      <c r="M30" s="30">
        <v>850</v>
      </c>
      <c r="N30" s="26">
        <v>1000</v>
      </c>
      <c r="O30" s="18"/>
      <c r="P30" s="18"/>
      <c r="Q30" s="18"/>
      <c r="R30" s="27">
        <f t="shared" si="1"/>
        <v>73650</v>
      </c>
      <c r="S30" s="23">
        <f t="shared" si="2"/>
        <v>608791</v>
      </c>
      <c r="U30" s="10"/>
    </row>
    <row r="31" spans="1:21" s="4" customFormat="1" ht="18.75" customHeight="1">
      <c r="A31" s="8" t="s">
        <v>29</v>
      </c>
      <c r="B31" s="31">
        <v>1</v>
      </c>
      <c r="C31" s="30">
        <v>1662729</v>
      </c>
      <c r="D31" s="26">
        <v>160700</v>
      </c>
      <c r="E31" s="30"/>
      <c r="F31" s="30"/>
      <c r="G31" s="26"/>
      <c r="H31" s="26">
        <v>206330</v>
      </c>
      <c r="I31" s="26">
        <v>40000</v>
      </c>
      <c r="J31" s="19">
        <f t="shared" si="0"/>
        <v>2069759</v>
      </c>
      <c r="K31" s="26">
        <v>1</v>
      </c>
      <c r="L31" s="30">
        <v>59300</v>
      </c>
      <c r="M31" s="30">
        <v>0</v>
      </c>
      <c r="N31" s="26">
        <v>600</v>
      </c>
      <c r="O31" s="18"/>
      <c r="P31" s="18"/>
      <c r="Q31" s="18"/>
      <c r="R31" s="27">
        <f t="shared" si="1"/>
        <v>59900</v>
      </c>
      <c r="S31" s="23">
        <f t="shared" si="2"/>
        <v>2129659</v>
      </c>
      <c r="U31" s="10"/>
    </row>
    <row r="32" spans="1:21" s="4" customFormat="1" ht="18.75" customHeight="1">
      <c r="A32" s="8" t="s">
        <v>30</v>
      </c>
      <c r="B32" s="31">
        <v>1</v>
      </c>
      <c r="C32" s="30">
        <v>901484</v>
      </c>
      <c r="D32" s="26">
        <v>83500</v>
      </c>
      <c r="E32" s="30"/>
      <c r="F32" s="30"/>
      <c r="G32" s="26"/>
      <c r="H32" s="26">
        <v>89450</v>
      </c>
      <c r="I32" s="26">
        <v>18000</v>
      </c>
      <c r="J32" s="19">
        <f t="shared" si="0"/>
        <v>1092434</v>
      </c>
      <c r="K32" s="26">
        <v>1</v>
      </c>
      <c r="L32" s="30">
        <v>152400</v>
      </c>
      <c r="M32" s="30">
        <v>34000</v>
      </c>
      <c r="N32" s="26">
        <v>4200</v>
      </c>
      <c r="O32" s="18"/>
      <c r="P32" s="18"/>
      <c r="Q32" s="18"/>
      <c r="R32" s="27">
        <f t="shared" si="1"/>
        <v>190600</v>
      </c>
      <c r="S32" s="23">
        <f t="shared" si="2"/>
        <v>1283034</v>
      </c>
      <c r="U32" s="10"/>
    </row>
    <row r="33" spans="1:21" s="4" customFormat="1" ht="18.75" customHeight="1">
      <c r="A33" s="8" t="s">
        <v>31</v>
      </c>
      <c r="B33" s="31"/>
      <c r="C33" s="30"/>
      <c r="D33" s="26"/>
      <c r="E33" s="30"/>
      <c r="F33" s="30"/>
      <c r="G33" s="26"/>
      <c r="H33" s="26"/>
      <c r="I33" s="26"/>
      <c r="J33" s="19">
        <f t="shared" si="0"/>
        <v>0</v>
      </c>
      <c r="K33" s="26">
        <v>2</v>
      </c>
      <c r="L33" s="30">
        <v>141200</v>
      </c>
      <c r="M33" s="30">
        <v>9000</v>
      </c>
      <c r="N33" s="26">
        <v>1100</v>
      </c>
      <c r="O33" s="18"/>
      <c r="P33" s="18"/>
      <c r="Q33" s="18"/>
      <c r="R33" s="27">
        <f t="shared" si="1"/>
        <v>151300</v>
      </c>
      <c r="S33" s="23">
        <f t="shared" si="2"/>
        <v>151300</v>
      </c>
      <c r="U33" s="10"/>
    </row>
    <row r="34" spans="1:21" s="4" customFormat="1" ht="18.75" customHeight="1">
      <c r="A34" s="8" t="s">
        <v>32</v>
      </c>
      <c r="B34" s="31"/>
      <c r="C34" s="30"/>
      <c r="D34" s="26"/>
      <c r="E34" s="30"/>
      <c r="F34" s="30"/>
      <c r="G34" s="26"/>
      <c r="H34" s="26"/>
      <c r="I34" s="26"/>
      <c r="J34" s="19">
        <f t="shared" si="0"/>
        <v>0</v>
      </c>
      <c r="K34" s="26">
        <v>2</v>
      </c>
      <c r="L34" s="30">
        <v>153700</v>
      </c>
      <c r="M34" s="30">
        <v>6000</v>
      </c>
      <c r="N34" s="26">
        <v>1900</v>
      </c>
      <c r="O34" s="18"/>
      <c r="P34" s="18"/>
      <c r="Q34" s="18"/>
      <c r="R34" s="27">
        <f t="shared" si="1"/>
        <v>161600</v>
      </c>
      <c r="S34" s="23">
        <f t="shared" si="2"/>
        <v>161600</v>
      </c>
      <c r="U34" s="10"/>
    </row>
    <row r="35" spans="1:21" s="4" customFormat="1" ht="18.75" customHeight="1">
      <c r="A35" s="8" t="s">
        <v>33</v>
      </c>
      <c r="B35" s="31"/>
      <c r="C35" s="30"/>
      <c r="D35" s="26"/>
      <c r="E35" s="30"/>
      <c r="F35" s="30"/>
      <c r="G35" s="26"/>
      <c r="H35" s="26"/>
      <c r="I35" s="26"/>
      <c r="J35" s="19">
        <f t="shared" si="0"/>
        <v>0</v>
      </c>
      <c r="K35" s="26">
        <v>2</v>
      </c>
      <c r="L35" s="30">
        <v>243600</v>
      </c>
      <c r="M35" s="30">
        <v>28700</v>
      </c>
      <c r="N35" s="26">
        <v>2000</v>
      </c>
      <c r="O35" s="18"/>
      <c r="P35" s="18"/>
      <c r="Q35" s="18"/>
      <c r="R35" s="27">
        <f t="shared" si="1"/>
        <v>274300</v>
      </c>
      <c r="S35" s="23">
        <f t="shared" si="2"/>
        <v>274300</v>
      </c>
      <c r="U35" s="10"/>
    </row>
    <row r="36" spans="1:21" s="4" customFormat="1" ht="18.75" customHeight="1">
      <c r="A36" s="8" t="s">
        <v>34</v>
      </c>
      <c r="B36" s="31">
        <v>1</v>
      </c>
      <c r="C36" s="30">
        <v>715574</v>
      </c>
      <c r="D36" s="26">
        <v>69700</v>
      </c>
      <c r="E36" s="30"/>
      <c r="F36" s="30"/>
      <c r="G36" s="26"/>
      <c r="H36" s="26">
        <v>151910</v>
      </c>
      <c r="I36" s="26">
        <v>29600</v>
      </c>
      <c r="J36" s="19">
        <f t="shared" si="0"/>
        <v>966784</v>
      </c>
      <c r="K36" s="26">
        <v>2</v>
      </c>
      <c r="L36" s="30">
        <v>91800</v>
      </c>
      <c r="M36" s="30">
        <v>6000</v>
      </c>
      <c r="N36" s="26">
        <v>7000</v>
      </c>
      <c r="O36" s="18"/>
      <c r="P36" s="18"/>
      <c r="Q36" s="18"/>
      <c r="R36" s="27">
        <f t="shared" si="1"/>
        <v>104800</v>
      </c>
      <c r="S36" s="23">
        <f t="shared" si="2"/>
        <v>1071584</v>
      </c>
      <c r="U36" s="10"/>
    </row>
    <row r="37" spans="1:21" s="4" customFormat="1" ht="18.75" customHeight="1">
      <c r="A37" s="8" t="s">
        <v>35</v>
      </c>
      <c r="B37" s="31">
        <v>1</v>
      </c>
      <c r="C37" s="30">
        <v>446337</v>
      </c>
      <c r="D37" s="26">
        <v>48000</v>
      </c>
      <c r="E37" s="30"/>
      <c r="F37" s="30"/>
      <c r="G37" s="26"/>
      <c r="H37" s="26">
        <v>52400</v>
      </c>
      <c r="I37" s="26">
        <v>17000</v>
      </c>
      <c r="J37" s="19">
        <f t="shared" si="0"/>
        <v>563737</v>
      </c>
      <c r="K37" s="26">
        <v>1</v>
      </c>
      <c r="L37" s="30">
        <v>110900</v>
      </c>
      <c r="M37" s="30">
        <v>5400</v>
      </c>
      <c r="N37" s="26">
        <v>3500</v>
      </c>
      <c r="O37" s="18"/>
      <c r="P37" s="18"/>
      <c r="Q37" s="18"/>
      <c r="R37" s="27">
        <f t="shared" si="1"/>
        <v>119800</v>
      </c>
      <c r="S37" s="23">
        <f t="shared" si="2"/>
        <v>683537</v>
      </c>
      <c r="U37" s="10"/>
    </row>
    <row r="38" spans="1:21" s="4" customFormat="1" ht="18.75" customHeight="1">
      <c r="A38" s="8" t="s">
        <v>36</v>
      </c>
      <c r="B38" s="31">
        <v>1</v>
      </c>
      <c r="C38" s="30">
        <v>768625</v>
      </c>
      <c r="D38" s="26">
        <v>75300</v>
      </c>
      <c r="E38" s="30"/>
      <c r="F38" s="30"/>
      <c r="G38" s="26"/>
      <c r="H38" s="26">
        <v>121400</v>
      </c>
      <c r="I38" s="26">
        <v>19000</v>
      </c>
      <c r="J38" s="19">
        <f t="shared" si="0"/>
        <v>984325</v>
      </c>
      <c r="K38" s="26">
        <v>2</v>
      </c>
      <c r="L38" s="30">
        <v>121100</v>
      </c>
      <c r="M38" s="30">
        <v>5400</v>
      </c>
      <c r="N38" s="26">
        <v>1100</v>
      </c>
      <c r="O38" s="18"/>
      <c r="P38" s="18"/>
      <c r="Q38" s="18"/>
      <c r="R38" s="27">
        <f t="shared" si="1"/>
        <v>127600</v>
      </c>
      <c r="S38" s="23">
        <f t="shared" si="2"/>
        <v>1111925</v>
      </c>
      <c r="U38" s="10"/>
    </row>
    <row r="39" spans="1:21" s="4" customFormat="1" ht="18.75" customHeight="1">
      <c r="A39" s="8" t="s">
        <v>15</v>
      </c>
      <c r="B39" s="31">
        <v>1</v>
      </c>
      <c r="C39" s="30">
        <v>1187001</v>
      </c>
      <c r="D39" s="26">
        <v>115400</v>
      </c>
      <c r="E39" s="30"/>
      <c r="F39" s="30"/>
      <c r="G39" s="26"/>
      <c r="H39" s="26">
        <v>173619</v>
      </c>
      <c r="I39" s="26">
        <v>50000</v>
      </c>
      <c r="J39" s="19">
        <f t="shared" si="0"/>
        <v>1526020</v>
      </c>
      <c r="K39" s="26">
        <v>1</v>
      </c>
      <c r="L39" s="30">
        <v>84300</v>
      </c>
      <c r="M39" s="30">
        <v>54000</v>
      </c>
      <c r="N39" s="26">
        <v>2000</v>
      </c>
      <c r="O39" s="18"/>
      <c r="P39" s="18"/>
      <c r="Q39" s="18"/>
      <c r="R39" s="27">
        <f t="shared" si="1"/>
        <v>140300</v>
      </c>
      <c r="S39" s="23">
        <f t="shared" si="2"/>
        <v>1666320</v>
      </c>
      <c r="U39" s="10"/>
    </row>
    <row r="40" spans="1:21" s="4" customFormat="1" ht="18.75" customHeight="1">
      <c r="A40" s="8" t="s">
        <v>37</v>
      </c>
      <c r="B40" s="31">
        <v>1</v>
      </c>
      <c r="C40" s="30">
        <v>724629</v>
      </c>
      <c r="D40" s="26">
        <v>66000</v>
      </c>
      <c r="E40" s="30"/>
      <c r="F40" s="30"/>
      <c r="G40" s="26"/>
      <c r="H40" s="26">
        <v>101100</v>
      </c>
      <c r="I40" s="26">
        <v>24000</v>
      </c>
      <c r="J40" s="19">
        <f t="shared" si="0"/>
        <v>915729</v>
      </c>
      <c r="K40" s="26">
        <v>1</v>
      </c>
      <c r="L40" s="30">
        <v>147500</v>
      </c>
      <c r="M40" s="30">
        <v>4800</v>
      </c>
      <c r="N40" s="26">
        <v>1500</v>
      </c>
      <c r="O40" s="18"/>
      <c r="P40" s="18"/>
      <c r="Q40" s="18"/>
      <c r="R40" s="27">
        <f t="shared" si="1"/>
        <v>153800</v>
      </c>
      <c r="S40" s="23">
        <f t="shared" si="2"/>
        <v>1069529</v>
      </c>
      <c r="U40" s="10"/>
    </row>
    <row r="41" spans="1:21" s="4" customFormat="1" ht="18.75" customHeight="1">
      <c r="A41" s="8" t="s">
        <v>38</v>
      </c>
      <c r="B41" s="31"/>
      <c r="C41" s="30"/>
      <c r="D41" s="26"/>
      <c r="E41" s="30"/>
      <c r="F41" s="30"/>
      <c r="G41" s="26"/>
      <c r="H41" s="26"/>
      <c r="I41" s="26"/>
      <c r="J41" s="19">
        <f t="shared" si="0"/>
        <v>0</v>
      </c>
      <c r="K41" s="26">
        <v>1</v>
      </c>
      <c r="L41" s="30">
        <v>84300</v>
      </c>
      <c r="M41" s="30">
        <v>7600</v>
      </c>
      <c r="N41" s="26">
        <v>600</v>
      </c>
      <c r="O41" s="18"/>
      <c r="P41" s="18"/>
      <c r="Q41" s="18"/>
      <c r="R41" s="27">
        <f t="shared" si="1"/>
        <v>92500</v>
      </c>
      <c r="S41" s="23">
        <f t="shared" si="2"/>
        <v>92500</v>
      </c>
      <c r="U41" s="10"/>
    </row>
    <row r="42" spans="1:21" s="4" customFormat="1" ht="18.75" customHeight="1">
      <c r="A42" s="8" t="s">
        <v>41</v>
      </c>
      <c r="B42" s="31">
        <v>1</v>
      </c>
      <c r="C42" s="30">
        <v>690594</v>
      </c>
      <c r="D42" s="26">
        <v>80000</v>
      </c>
      <c r="E42" s="30"/>
      <c r="F42" s="30"/>
      <c r="G42" s="26"/>
      <c r="H42" s="26">
        <v>136300</v>
      </c>
      <c r="I42" s="26">
        <v>18000</v>
      </c>
      <c r="J42" s="19">
        <f t="shared" si="0"/>
        <v>924894</v>
      </c>
      <c r="K42" s="26">
        <v>1</v>
      </c>
      <c r="L42" s="30">
        <v>54300</v>
      </c>
      <c r="M42" s="30">
        <v>6900</v>
      </c>
      <c r="N42" s="26">
        <v>2000</v>
      </c>
      <c r="O42" s="18"/>
      <c r="P42" s="18"/>
      <c r="Q42" s="18"/>
      <c r="R42" s="27">
        <f t="shared" si="1"/>
        <v>63200</v>
      </c>
      <c r="S42" s="23">
        <f t="shared" si="2"/>
        <v>988094</v>
      </c>
      <c r="U42" s="10"/>
    </row>
    <row r="43" spans="1:21" s="12" customFormat="1" ht="19.5" customHeight="1">
      <c r="A43" s="11" t="s">
        <v>0</v>
      </c>
      <c r="B43" s="24">
        <f aca="true" t="shared" si="3" ref="B43:R43">SUM(B14:B42)</f>
        <v>18</v>
      </c>
      <c r="C43" s="20">
        <f t="shared" si="3"/>
        <v>20730000</v>
      </c>
      <c r="D43" s="20">
        <f t="shared" si="3"/>
        <v>2244400</v>
      </c>
      <c r="E43" s="20">
        <f t="shared" si="3"/>
        <v>0</v>
      </c>
      <c r="F43" s="20">
        <f t="shared" si="3"/>
        <v>0</v>
      </c>
      <c r="G43" s="20">
        <f t="shared" si="3"/>
        <v>0</v>
      </c>
      <c r="H43" s="20">
        <f t="shared" si="3"/>
        <v>3021700</v>
      </c>
      <c r="I43" s="20">
        <f t="shared" si="3"/>
        <v>574400</v>
      </c>
      <c r="J43" s="20">
        <f t="shared" si="3"/>
        <v>26570500</v>
      </c>
      <c r="K43" s="20">
        <f t="shared" si="3"/>
        <v>44</v>
      </c>
      <c r="L43" s="20">
        <f t="shared" si="3"/>
        <v>3797800</v>
      </c>
      <c r="M43" s="20">
        <f t="shared" si="3"/>
        <v>618000</v>
      </c>
      <c r="N43" s="20">
        <f t="shared" si="3"/>
        <v>75300</v>
      </c>
      <c r="O43" s="20">
        <f t="shared" si="3"/>
        <v>0</v>
      </c>
      <c r="P43" s="20">
        <f t="shared" si="3"/>
        <v>0</v>
      </c>
      <c r="Q43" s="20">
        <f t="shared" si="3"/>
        <v>0</v>
      </c>
      <c r="R43" s="21">
        <f t="shared" si="3"/>
        <v>4491100</v>
      </c>
      <c r="S43" s="20">
        <f>SUM(J43+R43)</f>
        <v>31061600</v>
      </c>
      <c r="U43" s="13"/>
    </row>
    <row r="44" spans="1:19" s="4" customFormat="1" ht="15.75" hidden="1">
      <c r="A44" s="9"/>
      <c r="B44" s="9"/>
      <c r="C44" s="9"/>
      <c r="D44" s="9"/>
      <c r="E44" s="9"/>
      <c r="F44" s="9"/>
      <c r="G44" s="9"/>
      <c r="H44" s="9"/>
      <c r="I44" s="9"/>
      <c r="J44" s="22"/>
      <c r="K44" s="22"/>
      <c r="L44" s="9"/>
      <c r="M44" s="9"/>
      <c r="N44" s="9"/>
      <c r="O44" s="9"/>
      <c r="P44" s="9"/>
      <c r="Q44" s="9"/>
      <c r="R44" s="22"/>
      <c r="S44" s="12">
        <v>256270500</v>
      </c>
    </row>
    <row r="45" spans="1:19" s="4" customFormat="1" ht="14.25" customHeight="1" hidden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6"/>
    </row>
    <row r="46" spans="1:19" s="4" customFormat="1" ht="10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6"/>
    </row>
    <row r="47" spans="1:19" s="4" customFormat="1" ht="19.5" customHeight="1">
      <c r="A47" s="47" t="s">
        <v>49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16"/>
    </row>
  </sheetData>
  <sheetProtection/>
  <mergeCells count="31">
    <mergeCell ref="A45:R45"/>
    <mergeCell ref="H12:H13"/>
    <mergeCell ref="C12:C13"/>
    <mergeCell ref="Q12:Q13"/>
    <mergeCell ref="R12:R13"/>
    <mergeCell ref="A11:A13"/>
    <mergeCell ref="G12:G13"/>
    <mergeCell ref="E12:E13"/>
    <mergeCell ref="A47:R47"/>
    <mergeCell ref="N2:S2"/>
    <mergeCell ref="N3:S3"/>
    <mergeCell ref="N5:S5"/>
    <mergeCell ref="A6:R6"/>
    <mergeCell ref="N4:S4"/>
    <mergeCell ref="A7:R7"/>
    <mergeCell ref="I12:I13"/>
    <mergeCell ref="M12:M13"/>
    <mergeCell ref="P12:P13"/>
    <mergeCell ref="S11:S13"/>
    <mergeCell ref="N12:N13"/>
    <mergeCell ref="F12:F13"/>
    <mergeCell ref="B11:J11"/>
    <mergeCell ref="L12:L13"/>
    <mergeCell ref="O12:O13"/>
    <mergeCell ref="J12:J13"/>
    <mergeCell ref="N1:R1"/>
    <mergeCell ref="B12:B13"/>
    <mergeCell ref="K12:K13"/>
    <mergeCell ref="K11:R11"/>
    <mergeCell ref="A8:R8"/>
    <mergeCell ref="D12:D13"/>
  </mergeCells>
  <printOptions horizontalCentered="1"/>
  <pageMargins left="0.6299212598425197" right="0.1968503937007874" top="0.1968503937007874" bottom="0.1968503937007874" header="0.1968503937007874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ФинУпр</cp:lastModifiedBy>
  <cp:lastPrinted>2017-12-11T08:28:17Z</cp:lastPrinted>
  <dcterms:created xsi:type="dcterms:W3CDTF">2010-05-11T04:19:09Z</dcterms:created>
  <dcterms:modified xsi:type="dcterms:W3CDTF">2018-01-15T13:16:51Z</dcterms:modified>
  <cp:category/>
  <cp:version/>
  <cp:contentType/>
  <cp:contentStatus/>
</cp:coreProperties>
</file>