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33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<sst xmlns="http://schemas.openxmlformats.org/spreadsheetml/2006/main" count="53" uniqueCount="52">
  <si>
    <t>ККД</t>
  </si>
  <si>
    <t>Доходи</t>
  </si>
  <si>
    <t xml:space="preserve"> Уточн. план на рік</t>
  </si>
  <si>
    <t xml:space="preserve"> Уточ.пл. на період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</si>
  <si>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</si>
  <si>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</si>
  <si>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</si>
  <si>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</si>
  <si>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</si>
  <si>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</si>
  <si>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</si>
  <si>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</si>
  <si>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</si>
  <si>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</si>
  <si>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</si>
  <si>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 </t>
  </si>
  <si>
    <t>Рентна плата за користування надрами для видобування природного газу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</si>
  <si>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</si>
  <si>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</si>
  <si>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</si>
  <si>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</si>
  <si>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</si>
  <si>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</si>
  <si>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</si>
  <si>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</si>
  <si>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</si>
  <si>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</si>
  <si>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</si>
  <si>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</si>
  <si>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</si>
  <si>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</si>
  <si>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</si>
  <si>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</si>
  <si>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</si>
  <si>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</si>
  <si>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</si>
  <si>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</si>
  <si>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</si>
  <si>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</si>
  <si>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</si>
  <si>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</si>
  <si>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</si>
  <si>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</si>
  <si>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</si>
  <si>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</t>
  </si>
  <si>
    <t xml:space="preserve"> відхилення</t>
  </si>
  <si>
    <t>Всього без урахування трансфертів</t>
  </si>
  <si>
    <t>% вик. до річного плану</t>
  </si>
  <si>
    <t>СТАНОМ НА  1 ЛИПНЯ</t>
  </si>
  <si>
    <t>Фактично надійшло</t>
  </si>
  <si>
    <t>ЗАГАЛЬНИЙ ФОНД</t>
  </si>
  <si>
    <t xml:space="preserve"> ІНФОРМАЦІЯ ПРО ВИКОНАННЯ ДОХІДНОЇ ЧАСТИНИ  РАЙОННОГО БЮДЖЕТУ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</si>
</sst>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4" borderId="10" xfId="0" applyNumberFormat="1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2" fontId="4" fillId="24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64" fontId="4" fillId="24" borderId="10" xfId="0" applyNumberFormat="1" applyFont="1" applyFill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164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0"/>
  <sheetViews>
    <sheetView tabSelected="1" zoomScalePageLayoutView="0" workbookViewId="0" topLeftCell="A1">
      <selection activeCell="F11" sqref="F10:F11"/>
    </sheetView>
  </sheetViews>
  <sheetFormatPr defaultColWidth="9.140625" defaultRowHeight="12.75"/>
  <cols>
    <col min="1" max="1" width="0.13671875" style="0" customWidth="1"/>
    <col min="2" max="2" width="12.7109375" style="0" bestFit="1" customWidth="1"/>
    <col min="3" max="3" width="40.00390625" style="0" customWidth="1"/>
    <col min="4" max="4" width="14.8515625" style="0" customWidth="1"/>
    <col min="5" max="5" width="14.7109375" style="0" customWidth="1"/>
    <col min="6" max="6" width="17.7109375" style="0" customWidth="1"/>
    <col min="7" max="7" width="14.7109375" style="0" customWidth="1"/>
    <col min="8" max="8" width="10.57421875" style="0" bestFit="1" customWidth="1"/>
    <col min="9" max="9" width="11.7109375" style="0" customWidth="1"/>
  </cols>
  <sheetData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>
      <c r="A3" s="20" t="s">
        <v>51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22" t="s">
        <v>48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7" spans="1:9" s="2" customFormat="1" ht="18.75">
      <c r="A7" s="23"/>
      <c r="B7" s="24" t="s">
        <v>0</v>
      </c>
      <c r="C7" s="24" t="s">
        <v>1</v>
      </c>
      <c r="D7" s="24" t="s">
        <v>50</v>
      </c>
      <c r="E7" s="24"/>
      <c r="F7" s="24"/>
      <c r="G7" s="24"/>
      <c r="H7" s="24"/>
      <c r="I7" s="4"/>
    </row>
    <row r="8" spans="1:9" s="3" customFormat="1" ht="76.5" customHeight="1">
      <c r="A8" s="23"/>
      <c r="B8" s="23"/>
      <c r="C8" s="23"/>
      <c r="D8" s="5" t="s">
        <v>2</v>
      </c>
      <c r="E8" s="5" t="s">
        <v>3</v>
      </c>
      <c r="F8" s="5" t="s">
        <v>49</v>
      </c>
      <c r="G8" s="5" t="s">
        <v>45</v>
      </c>
      <c r="H8" s="5" t="s">
        <v>4</v>
      </c>
      <c r="I8" s="5" t="s">
        <v>47</v>
      </c>
    </row>
    <row r="9" spans="1:9" ht="24.75" customHeight="1">
      <c r="A9" s="6"/>
      <c r="B9" s="9">
        <v>10000000</v>
      </c>
      <c r="C9" s="9" t="s">
        <v>5</v>
      </c>
      <c r="D9" s="9">
        <v>43098000</v>
      </c>
      <c r="E9" s="9">
        <v>17213000</v>
      </c>
      <c r="F9" s="10">
        <v>18099590.739999995</v>
      </c>
      <c r="G9" s="10">
        <f>SUM(F9-E9)</f>
        <v>886590.7399999946</v>
      </c>
      <c r="H9" s="14">
        <f aca="true" t="shared" si="0" ref="H9:H50">IF(E9=0,0,F9/E9*100)</f>
        <v>105.15070435136231</v>
      </c>
      <c r="I9" s="14">
        <f>SUM(F9/D9)*100</f>
        <v>41.99635885655945</v>
      </c>
    </row>
    <row r="10" spans="1:9" ht="68.25" customHeight="1">
      <c r="A10" s="6"/>
      <c r="B10" s="6">
        <v>11000000</v>
      </c>
      <c r="C10" s="6" t="s">
        <v>6</v>
      </c>
      <c r="D10" s="6">
        <v>43008000</v>
      </c>
      <c r="E10" s="6">
        <v>17168000</v>
      </c>
      <c r="F10" s="6">
        <v>18031158.389999997</v>
      </c>
      <c r="G10" s="7">
        <f aca="true" t="shared" si="1" ref="G10:G50">SUM(F10-E10)</f>
        <v>863158.3899999969</v>
      </c>
      <c r="H10" s="15">
        <f t="shared" si="0"/>
        <v>105.02771662395152</v>
      </c>
      <c r="I10" s="16">
        <f aca="true" t="shared" si="2" ref="I10:I50">SUM(F10/D10)*100</f>
        <v>41.92512646484374</v>
      </c>
    </row>
    <row r="11" spans="1:9" ht="37.5">
      <c r="A11" s="6"/>
      <c r="B11" s="6">
        <v>11010000</v>
      </c>
      <c r="C11" s="6" t="s">
        <v>7</v>
      </c>
      <c r="D11" s="6">
        <v>43008000</v>
      </c>
      <c r="E11" s="6">
        <v>17168000</v>
      </c>
      <c r="F11" s="6">
        <v>18031158.389999997</v>
      </c>
      <c r="G11" s="7">
        <f t="shared" si="1"/>
        <v>863158.3899999969</v>
      </c>
      <c r="H11" s="15">
        <f t="shared" si="0"/>
        <v>105.02771662395152</v>
      </c>
      <c r="I11" s="16">
        <f t="shared" si="2"/>
        <v>41.92512646484374</v>
      </c>
    </row>
    <row r="12" spans="1:9" ht="106.5" customHeight="1">
      <c r="A12" s="6"/>
      <c r="B12" s="6">
        <v>11010100</v>
      </c>
      <c r="C12" s="6" t="s">
        <v>8</v>
      </c>
      <c r="D12" s="6">
        <v>34400000</v>
      </c>
      <c r="E12" s="6">
        <v>13900000</v>
      </c>
      <c r="F12" s="6">
        <v>15228641.11</v>
      </c>
      <c r="G12" s="7">
        <f t="shared" si="1"/>
        <v>1328641.1099999994</v>
      </c>
      <c r="H12" s="15">
        <f t="shared" si="0"/>
        <v>109.55856913669064</v>
      </c>
      <c r="I12" s="16">
        <f t="shared" si="2"/>
        <v>44.26930555232558</v>
      </c>
    </row>
    <row r="13" spans="1:9" ht="182.25" customHeight="1">
      <c r="A13" s="6"/>
      <c r="B13" s="6">
        <v>11010200</v>
      </c>
      <c r="C13" s="6" t="s">
        <v>9</v>
      </c>
      <c r="D13" s="6">
        <v>4600000</v>
      </c>
      <c r="E13" s="6">
        <v>2060000</v>
      </c>
      <c r="F13" s="6">
        <v>1622305.79</v>
      </c>
      <c r="G13" s="7">
        <f t="shared" si="1"/>
        <v>-437694.20999999996</v>
      </c>
      <c r="H13" s="15">
        <f t="shared" si="0"/>
        <v>78.75270825242718</v>
      </c>
      <c r="I13" s="16">
        <f t="shared" si="2"/>
        <v>35.26751717391304</v>
      </c>
    </row>
    <row r="14" spans="1:9" ht="106.5" customHeight="1">
      <c r="A14" s="6"/>
      <c r="B14" s="6">
        <v>11010400</v>
      </c>
      <c r="C14" s="6" t="s">
        <v>10</v>
      </c>
      <c r="D14" s="6">
        <v>3200000</v>
      </c>
      <c r="E14" s="6">
        <v>920000</v>
      </c>
      <c r="F14" s="6">
        <v>882406.72</v>
      </c>
      <c r="G14" s="7">
        <f t="shared" si="1"/>
        <v>-37593.28000000003</v>
      </c>
      <c r="H14" s="15">
        <f t="shared" si="0"/>
        <v>95.91377391304347</v>
      </c>
      <c r="I14" s="16">
        <f t="shared" si="2"/>
        <v>27.57521</v>
      </c>
    </row>
    <row r="15" spans="1:9" ht="99" customHeight="1">
      <c r="A15" s="6"/>
      <c r="B15" s="6">
        <v>11010500</v>
      </c>
      <c r="C15" s="6" t="s">
        <v>11</v>
      </c>
      <c r="D15" s="6">
        <v>808000</v>
      </c>
      <c r="E15" s="6">
        <v>288000</v>
      </c>
      <c r="F15" s="6">
        <v>297804.77</v>
      </c>
      <c r="G15" s="7">
        <f t="shared" si="1"/>
        <v>9804.770000000019</v>
      </c>
      <c r="H15" s="15">
        <f t="shared" si="0"/>
        <v>103.4044340277778</v>
      </c>
      <c r="I15" s="16">
        <f t="shared" si="2"/>
        <v>36.85702599009901</v>
      </c>
    </row>
    <row r="16" spans="1:9" ht="56.25">
      <c r="A16" s="6"/>
      <c r="B16" s="13">
        <v>13000000</v>
      </c>
      <c r="C16" s="13" t="s">
        <v>12</v>
      </c>
      <c r="D16" s="13">
        <v>90000</v>
      </c>
      <c r="E16" s="13">
        <v>45000</v>
      </c>
      <c r="F16" s="13">
        <v>68432.35</v>
      </c>
      <c r="G16" s="8">
        <f t="shared" si="1"/>
        <v>23432.350000000006</v>
      </c>
      <c r="H16" s="16">
        <f t="shared" si="0"/>
        <v>152.0718888888889</v>
      </c>
      <c r="I16" s="16">
        <f t="shared" si="2"/>
        <v>76.03594444444445</v>
      </c>
    </row>
    <row r="17" spans="1:9" ht="59.25" customHeight="1">
      <c r="A17" s="6"/>
      <c r="B17" s="6">
        <v>13010000</v>
      </c>
      <c r="C17" s="6" t="s">
        <v>13</v>
      </c>
      <c r="D17" s="6">
        <v>50000</v>
      </c>
      <c r="E17" s="6">
        <v>25000</v>
      </c>
      <c r="F17" s="6">
        <v>56772.31</v>
      </c>
      <c r="G17" s="7">
        <f t="shared" si="1"/>
        <v>31772.309999999998</v>
      </c>
      <c r="H17" s="15">
        <f t="shared" si="0"/>
        <v>227.08923999999996</v>
      </c>
      <c r="I17" s="16">
        <f t="shared" si="2"/>
        <v>113.54461999999998</v>
      </c>
    </row>
    <row r="18" spans="1:9" ht="108" customHeight="1">
      <c r="A18" s="6"/>
      <c r="B18" s="6">
        <v>13010100</v>
      </c>
      <c r="C18" s="6" t="s">
        <v>14</v>
      </c>
      <c r="D18" s="6">
        <v>50000</v>
      </c>
      <c r="E18" s="6">
        <v>25000</v>
      </c>
      <c r="F18" s="6">
        <v>56772.31</v>
      </c>
      <c r="G18" s="7">
        <f t="shared" si="1"/>
        <v>31772.309999999998</v>
      </c>
      <c r="H18" s="15">
        <f t="shared" si="0"/>
        <v>227.08923999999996</v>
      </c>
      <c r="I18" s="16">
        <f t="shared" si="2"/>
        <v>113.54461999999998</v>
      </c>
    </row>
    <row r="19" spans="1:9" ht="37.5">
      <c r="A19" s="6"/>
      <c r="B19" s="6">
        <v>13030000</v>
      </c>
      <c r="C19" s="6" t="s">
        <v>15</v>
      </c>
      <c r="D19" s="6">
        <v>40000</v>
      </c>
      <c r="E19" s="6">
        <v>20000</v>
      </c>
      <c r="F19" s="6">
        <v>11660.04</v>
      </c>
      <c r="G19" s="7">
        <f t="shared" si="1"/>
        <v>-8339.96</v>
      </c>
      <c r="H19" s="15">
        <f t="shared" si="0"/>
        <v>58.300200000000004</v>
      </c>
      <c r="I19" s="16">
        <f t="shared" si="2"/>
        <v>29.150100000000002</v>
      </c>
    </row>
    <row r="20" spans="1:9" ht="61.5" customHeight="1">
      <c r="A20" s="6"/>
      <c r="B20" s="6">
        <v>13030800</v>
      </c>
      <c r="C20" s="6" t="s">
        <v>16</v>
      </c>
      <c r="D20" s="6">
        <v>40000</v>
      </c>
      <c r="E20" s="6">
        <v>20000</v>
      </c>
      <c r="F20" s="6">
        <v>11660.04</v>
      </c>
      <c r="G20" s="7">
        <f t="shared" si="1"/>
        <v>-8339.96</v>
      </c>
      <c r="H20" s="15">
        <f t="shared" si="0"/>
        <v>58.300200000000004</v>
      </c>
      <c r="I20" s="16">
        <f t="shared" si="2"/>
        <v>29.150100000000002</v>
      </c>
    </row>
    <row r="21" spans="1:9" ht="33.75" customHeight="1">
      <c r="A21" s="6"/>
      <c r="B21" s="9">
        <v>20000000</v>
      </c>
      <c r="C21" s="9" t="s">
        <v>17</v>
      </c>
      <c r="D21" s="9">
        <v>202000</v>
      </c>
      <c r="E21" s="9">
        <v>80995</v>
      </c>
      <c r="F21" s="9">
        <v>91832.07</v>
      </c>
      <c r="G21" s="10">
        <f t="shared" si="1"/>
        <v>10837.070000000007</v>
      </c>
      <c r="H21" s="14">
        <f t="shared" si="0"/>
        <v>113.37992468670906</v>
      </c>
      <c r="I21" s="14">
        <f t="shared" si="2"/>
        <v>45.46142079207921</v>
      </c>
    </row>
    <row r="22" spans="1:9" ht="62.25" customHeight="1">
      <c r="A22" s="6"/>
      <c r="B22" s="6">
        <v>22000000</v>
      </c>
      <c r="C22" s="6" t="s">
        <v>18</v>
      </c>
      <c r="D22" s="6">
        <v>200000</v>
      </c>
      <c r="E22" s="6">
        <v>80000</v>
      </c>
      <c r="F22" s="6">
        <v>91832.07</v>
      </c>
      <c r="G22" s="7">
        <f t="shared" si="1"/>
        <v>11832.070000000007</v>
      </c>
      <c r="H22" s="15">
        <f t="shared" si="0"/>
        <v>114.79008750000001</v>
      </c>
      <c r="I22" s="16">
        <f t="shared" si="2"/>
        <v>45.91603500000001</v>
      </c>
    </row>
    <row r="23" spans="1:9" ht="38.25" customHeight="1">
      <c r="A23" s="6"/>
      <c r="B23" s="6">
        <v>22010000</v>
      </c>
      <c r="C23" s="6" t="s">
        <v>19</v>
      </c>
      <c r="D23" s="6">
        <v>0</v>
      </c>
      <c r="E23" s="6">
        <v>0</v>
      </c>
      <c r="F23" s="6">
        <v>652</v>
      </c>
      <c r="G23" s="7">
        <f t="shared" si="1"/>
        <v>652</v>
      </c>
      <c r="H23" s="15">
        <f t="shared" si="0"/>
        <v>0</v>
      </c>
      <c r="I23" s="16">
        <v>0</v>
      </c>
    </row>
    <row r="24" spans="1:9" ht="57" customHeight="1">
      <c r="A24" s="6"/>
      <c r="B24" s="6">
        <v>22012600</v>
      </c>
      <c r="C24" s="6" t="s">
        <v>20</v>
      </c>
      <c r="D24" s="6">
        <v>0</v>
      </c>
      <c r="E24" s="6">
        <v>0</v>
      </c>
      <c r="F24" s="6">
        <v>652</v>
      </c>
      <c r="G24" s="7">
        <f t="shared" si="1"/>
        <v>652</v>
      </c>
      <c r="H24" s="15">
        <f t="shared" si="0"/>
        <v>0</v>
      </c>
      <c r="I24" s="16">
        <v>0</v>
      </c>
    </row>
    <row r="25" spans="1:9" ht="75.75" customHeight="1">
      <c r="A25" s="6"/>
      <c r="B25" s="6">
        <v>22080000</v>
      </c>
      <c r="C25" s="6" t="s">
        <v>21</v>
      </c>
      <c r="D25" s="6">
        <v>200000</v>
      </c>
      <c r="E25" s="6">
        <v>80000</v>
      </c>
      <c r="F25" s="6">
        <v>91180.07</v>
      </c>
      <c r="G25" s="7">
        <f t="shared" si="1"/>
        <v>11180.070000000007</v>
      </c>
      <c r="H25" s="15">
        <f t="shared" si="0"/>
        <v>113.9750875</v>
      </c>
      <c r="I25" s="16">
        <f t="shared" si="2"/>
        <v>45.590035</v>
      </c>
    </row>
    <row r="26" spans="1:9" ht="78.75" customHeight="1">
      <c r="A26" s="6"/>
      <c r="B26" s="6">
        <v>22080400</v>
      </c>
      <c r="C26" s="6" t="s">
        <v>22</v>
      </c>
      <c r="D26" s="6">
        <v>200000</v>
      </c>
      <c r="E26" s="6">
        <v>80000</v>
      </c>
      <c r="F26" s="6">
        <v>91180.07</v>
      </c>
      <c r="G26" s="7">
        <f t="shared" si="1"/>
        <v>11180.070000000007</v>
      </c>
      <c r="H26" s="15">
        <f t="shared" si="0"/>
        <v>113.9750875</v>
      </c>
      <c r="I26" s="16">
        <f t="shared" si="2"/>
        <v>45.590035</v>
      </c>
    </row>
    <row r="27" spans="1:9" ht="27.75" customHeight="1">
      <c r="A27" s="6"/>
      <c r="B27" s="9">
        <v>24000000</v>
      </c>
      <c r="C27" s="9" t="s">
        <v>23</v>
      </c>
      <c r="D27" s="9">
        <v>2000</v>
      </c>
      <c r="E27" s="9">
        <v>995</v>
      </c>
      <c r="F27" s="9">
        <v>0</v>
      </c>
      <c r="G27" s="10">
        <f t="shared" si="1"/>
        <v>-995</v>
      </c>
      <c r="H27" s="14">
        <f t="shared" si="0"/>
        <v>0</v>
      </c>
      <c r="I27" s="14">
        <f t="shared" si="2"/>
        <v>0</v>
      </c>
    </row>
    <row r="28" spans="1:9" ht="18.75">
      <c r="A28" s="6"/>
      <c r="B28" s="6">
        <v>24060000</v>
      </c>
      <c r="C28" s="6" t="s">
        <v>24</v>
      </c>
      <c r="D28" s="6">
        <v>2000</v>
      </c>
      <c r="E28" s="6">
        <v>995</v>
      </c>
      <c r="F28" s="6">
        <v>0</v>
      </c>
      <c r="G28" s="7">
        <f t="shared" si="1"/>
        <v>-995</v>
      </c>
      <c r="H28" s="15">
        <f t="shared" si="0"/>
        <v>0</v>
      </c>
      <c r="I28" s="16">
        <f t="shared" si="2"/>
        <v>0</v>
      </c>
    </row>
    <row r="29" spans="1:9" ht="18.75">
      <c r="A29" s="6"/>
      <c r="B29" s="6">
        <v>24060300</v>
      </c>
      <c r="C29" s="6" t="s">
        <v>24</v>
      </c>
      <c r="D29" s="6">
        <v>2000</v>
      </c>
      <c r="E29" s="6">
        <v>995</v>
      </c>
      <c r="F29" s="6">
        <v>0</v>
      </c>
      <c r="G29" s="7">
        <f t="shared" si="1"/>
        <v>-995</v>
      </c>
      <c r="H29" s="15">
        <f t="shared" si="0"/>
        <v>0</v>
      </c>
      <c r="I29" s="16">
        <f t="shared" si="2"/>
        <v>0</v>
      </c>
    </row>
    <row r="30" spans="1:9" ht="18.75">
      <c r="A30" s="6"/>
      <c r="B30" s="6">
        <v>40000000</v>
      </c>
      <c r="C30" s="6" t="s">
        <v>25</v>
      </c>
      <c r="D30" s="6">
        <v>210880499.58</v>
      </c>
      <c r="E30" s="6">
        <v>133831099.58</v>
      </c>
      <c r="F30" s="6">
        <v>132941057.74</v>
      </c>
      <c r="G30" s="7">
        <f t="shared" si="1"/>
        <v>-890041.8400000036</v>
      </c>
      <c r="H30" s="15">
        <f t="shared" si="0"/>
        <v>99.33495141055165</v>
      </c>
      <c r="I30" s="16">
        <f t="shared" si="2"/>
        <v>63.0409440440306</v>
      </c>
    </row>
    <row r="31" spans="1:9" ht="37.5">
      <c r="A31" s="6"/>
      <c r="B31" s="6">
        <v>41000000</v>
      </c>
      <c r="C31" s="6" t="s">
        <v>26</v>
      </c>
      <c r="D31" s="6">
        <v>210880499.58</v>
      </c>
      <c r="E31" s="6">
        <v>133831099.58</v>
      </c>
      <c r="F31" s="6">
        <v>132941057.74</v>
      </c>
      <c r="G31" s="7">
        <f t="shared" si="1"/>
        <v>-890041.8400000036</v>
      </c>
      <c r="H31" s="15">
        <f t="shared" si="0"/>
        <v>99.33495141055165</v>
      </c>
      <c r="I31" s="16">
        <f t="shared" si="2"/>
        <v>63.0409440440306</v>
      </c>
    </row>
    <row r="32" spans="1:9" ht="37.5">
      <c r="A32" s="6"/>
      <c r="B32" s="13">
        <v>41020000</v>
      </c>
      <c r="C32" s="13" t="s">
        <v>27</v>
      </c>
      <c r="D32" s="13">
        <v>51825100</v>
      </c>
      <c r="E32" s="13">
        <v>25912800</v>
      </c>
      <c r="F32" s="13">
        <v>25912800</v>
      </c>
      <c r="G32" s="8">
        <f t="shared" si="1"/>
        <v>0</v>
      </c>
      <c r="H32" s="16">
        <f t="shared" si="0"/>
        <v>100</v>
      </c>
      <c r="I32" s="16">
        <f t="shared" si="2"/>
        <v>50.000482391736824</v>
      </c>
    </row>
    <row r="33" spans="1:9" ht="25.5" customHeight="1">
      <c r="A33" s="6"/>
      <c r="B33" s="6">
        <v>41020100</v>
      </c>
      <c r="C33" s="6" t="s">
        <v>28</v>
      </c>
      <c r="D33" s="6">
        <v>51825100</v>
      </c>
      <c r="E33" s="6">
        <v>25912800</v>
      </c>
      <c r="F33" s="6">
        <v>25912800</v>
      </c>
      <c r="G33" s="7">
        <f t="shared" si="1"/>
        <v>0</v>
      </c>
      <c r="H33" s="15">
        <f t="shared" si="0"/>
        <v>100</v>
      </c>
      <c r="I33" s="16">
        <f t="shared" si="2"/>
        <v>50.000482391736824</v>
      </c>
    </row>
    <row r="34" spans="1:9" ht="43.5" customHeight="1">
      <c r="A34" s="6"/>
      <c r="B34" s="6">
        <v>41030000</v>
      </c>
      <c r="C34" s="6" t="s">
        <v>29</v>
      </c>
      <c r="D34" s="6">
        <v>114041600</v>
      </c>
      <c r="E34" s="6">
        <v>70464700</v>
      </c>
      <c r="F34" s="6">
        <v>70464700</v>
      </c>
      <c r="G34" s="7">
        <f t="shared" si="1"/>
        <v>0</v>
      </c>
      <c r="H34" s="15">
        <f t="shared" si="0"/>
        <v>100</v>
      </c>
      <c r="I34" s="16">
        <f t="shared" si="2"/>
        <v>61.78859293450812</v>
      </c>
    </row>
    <row r="35" spans="1:9" ht="47.25" customHeight="1">
      <c r="A35" s="6"/>
      <c r="B35" s="6">
        <v>41033900</v>
      </c>
      <c r="C35" s="6" t="s">
        <v>30</v>
      </c>
      <c r="D35" s="6">
        <v>106406500</v>
      </c>
      <c r="E35" s="6">
        <v>62829600</v>
      </c>
      <c r="F35" s="6">
        <v>62829600</v>
      </c>
      <c r="G35" s="7">
        <f t="shared" si="1"/>
        <v>0</v>
      </c>
      <c r="H35" s="15">
        <f t="shared" si="0"/>
        <v>100</v>
      </c>
      <c r="I35" s="16">
        <f t="shared" si="2"/>
        <v>59.046768759427295</v>
      </c>
    </row>
    <row r="36" spans="1:9" ht="42.75" customHeight="1">
      <c r="A36" s="6"/>
      <c r="B36" s="6">
        <v>41034200</v>
      </c>
      <c r="C36" s="6" t="s">
        <v>31</v>
      </c>
      <c r="D36" s="6">
        <v>7635100</v>
      </c>
      <c r="E36" s="6">
        <v>7635100</v>
      </c>
      <c r="F36" s="6">
        <v>7635100</v>
      </c>
      <c r="G36" s="7">
        <f t="shared" si="1"/>
        <v>0</v>
      </c>
      <c r="H36" s="15">
        <f t="shared" si="0"/>
        <v>100</v>
      </c>
      <c r="I36" s="16">
        <f t="shared" si="2"/>
        <v>100</v>
      </c>
    </row>
    <row r="37" spans="1:9" ht="48" customHeight="1">
      <c r="A37" s="6"/>
      <c r="B37" s="9">
        <v>41040000</v>
      </c>
      <c r="C37" s="9" t="s">
        <v>32</v>
      </c>
      <c r="D37" s="9">
        <v>12756000</v>
      </c>
      <c r="E37" s="9">
        <v>6399800</v>
      </c>
      <c r="F37" s="9">
        <v>6399800</v>
      </c>
      <c r="G37" s="10">
        <f t="shared" si="1"/>
        <v>0</v>
      </c>
      <c r="H37" s="14">
        <f t="shared" si="0"/>
        <v>100</v>
      </c>
      <c r="I37" s="14">
        <f t="shared" si="2"/>
        <v>50.17089996864221</v>
      </c>
    </row>
    <row r="38" spans="1:9" ht="112.5" customHeight="1">
      <c r="A38" s="6"/>
      <c r="B38" s="6">
        <v>41040200</v>
      </c>
      <c r="C38" s="6" t="s">
        <v>33</v>
      </c>
      <c r="D38" s="6">
        <v>12756000</v>
      </c>
      <c r="E38" s="6">
        <v>6399800</v>
      </c>
      <c r="F38" s="6">
        <v>6399800</v>
      </c>
      <c r="G38" s="7">
        <f t="shared" si="1"/>
        <v>0</v>
      </c>
      <c r="H38" s="15">
        <f t="shared" si="0"/>
        <v>100</v>
      </c>
      <c r="I38" s="16">
        <f t="shared" si="2"/>
        <v>50.17089996864221</v>
      </c>
    </row>
    <row r="39" spans="1:9" ht="37.5">
      <c r="A39" s="6"/>
      <c r="B39" s="13">
        <v>41050000</v>
      </c>
      <c r="C39" s="13" t="s">
        <v>34</v>
      </c>
      <c r="D39" s="13">
        <v>32257799.58</v>
      </c>
      <c r="E39" s="13">
        <v>31053799.58</v>
      </c>
      <c r="F39" s="13">
        <v>30163757.74</v>
      </c>
      <c r="G39" s="8">
        <f t="shared" si="1"/>
        <v>-890041.8399999999</v>
      </c>
      <c r="H39" s="16">
        <f t="shared" si="0"/>
        <v>97.13387137149805</v>
      </c>
      <c r="I39" s="16">
        <f t="shared" si="2"/>
        <v>93.50841698049884</v>
      </c>
    </row>
    <row r="40" spans="1:9" ht="83.25" customHeight="1">
      <c r="A40" s="6"/>
      <c r="B40" s="6">
        <v>41051000</v>
      </c>
      <c r="C40" s="6" t="s">
        <v>35</v>
      </c>
      <c r="D40" s="6">
        <v>1193600</v>
      </c>
      <c r="E40" s="6">
        <v>626700</v>
      </c>
      <c r="F40" s="6">
        <v>626700</v>
      </c>
      <c r="G40" s="7">
        <f t="shared" si="1"/>
        <v>0</v>
      </c>
      <c r="H40" s="15">
        <f t="shared" si="0"/>
        <v>100</v>
      </c>
      <c r="I40" s="16">
        <f t="shared" si="2"/>
        <v>52.505026809651476</v>
      </c>
    </row>
    <row r="41" spans="1:9" ht="72.75" customHeight="1">
      <c r="A41" s="6"/>
      <c r="B41" s="6">
        <v>41051100</v>
      </c>
      <c r="C41" s="6" t="s">
        <v>36</v>
      </c>
      <c r="D41" s="6">
        <v>946510</v>
      </c>
      <c r="E41" s="6">
        <v>946510</v>
      </c>
      <c r="F41" s="6">
        <v>946510</v>
      </c>
      <c r="G41" s="7">
        <f t="shared" si="1"/>
        <v>0</v>
      </c>
      <c r="H41" s="15">
        <f t="shared" si="0"/>
        <v>100</v>
      </c>
      <c r="I41" s="16">
        <f t="shared" si="2"/>
        <v>100</v>
      </c>
    </row>
    <row r="42" spans="1:9" ht="119.25" customHeight="1">
      <c r="A42" s="6"/>
      <c r="B42" s="6">
        <v>41051200</v>
      </c>
      <c r="C42" s="6" t="s">
        <v>37</v>
      </c>
      <c r="D42" s="6">
        <v>345200</v>
      </c>
      <c r="E42" s="6">
        <v>186300</v>
      </c>
      <c r="F42" s="6">
        <v>102500</v>
      </c>
      <c r="G42" s="7">
        <f t="shared" si="1"/>
        <v>-83800</v>
      </c>
      <c r="H42" s="15">
        <f t="shared" si="0"/>
        <v>55.01878690284487</v>
      </c>
      <c r="I42" s="16">
        <f t="shared" si="2"/>
        <v>29.692931633835457</v>
      </c>
    </row>
    <row r="43" spans="1:9" ht="128.25" customHeight="1">
      <c r="A43" s="6"/>
      <c r="B43" s="6">
        <v>41051400</v>
      </c>
      <c r="C43" s="6" t="s">
        <v>38</v>
      </c>
      <c r="D43" s="6">
        <v>363400</v>
      </c>
      <c r="E43" s="6">
        <v>0</v>
      </c>
      <c r="F43" s="6">
        <v>0</v>
      </c>
      <c r="G43" s="7">
        <f t="shared" si="1"/>
        <v>0</v>
      </c>
      <c r="H43" s="15">
        <f t="shared" si="0"/>
        <v>0</v>
      </c>
      <c r="I43" s="16">
        <f t="shared" si="2"/>
        <v>0</v>
      </c>
    </row>
    <row r="44" spans="1:9" ht="81.75" customHeight="1">
      <c r="A44" s="6"/>
      <c r="B44" s="6">
        <v>41051500</v>
      </c>
      <c r="C44" s="6" t="s">
        <v>39</v>
      </c>
      <c r="D44" s="6">
        <v>23501100</v>
      </c>
      <c r="E44" s="6">
        <v>23501100</v>
      </c>
      <c r="F44" s="6">
        <v>23501100</v>
      </c>
      <c r="G44" s="7">
        <f t="shared" si="1"/>
        <v>0</v>
      </c>
      <c r="H44" s="15">
        <f t="shared" si="0"/>
        <v>100</v>
      </c>
      <c r="I44" s="16">
        <f t="shared" si="2"/>
        <v>100</v>
      </c>
    </row>
    <row r="45" spans="1:9" ht="97.5" customHeight="1">
      <c r="A45" s="6"/>
      <c r="B45" s="6">
        <v>41053300</v>
      </c>
      <c r="C45" s="6" t="s">
        <v>40</v>
      </c>
      <c r="D45" s="6">
        <v>2755000</v>
      </c>
      <c r="E45" s="6">
        <v>2719000</v>
      </c>
      <c r="F45" s="6">
        <v>1954000</v>
      </c>
      <c r="G45" s="7">
        <f t="shared" si="1"/>
        <v>-765000</v>
      </c>
      <c r="H45" s="15">
        <f t="shared" si="0"/>
        <v>71.86465612357485</v>
      </c>
      <c r="I45" s="16">
        <f t="shared" si="2"/>
        <v>70.92558983666062</v>
      </c>
    </row>
    <row r="46" spans="1:9" ht="37.5">
      <c r="A46" s="6"/>
      <c r="B46" s="6">
        <v>41053900</v>
      </c>
      <c r="C46" s="6" t="s">
        <v>41</v>
      </c>
      <c r="D46" s="6">
        <v>1337689.58</v>
      </c>
      <c r="E46" s="6">
        <v>1258889.58</v>
      </c>
      <c r="F46" s="6">
        <v>1217647.74</v>
      </c>
      <c r="G46" s="7">
        <f t="shared" si="1"/>
        <v>-41241.840000000084</v>
      </c>
      <c r="H46" s="15">
        <f t="shared" si="0"/>
        <v>96.72395096001985</v>
      </c>
      <c r="I46" s="16">
        <f t="shared" si="2"/>
        <v>91.02618112641649</v>
      </c>
    </row>
    <row r="47" spans="1:9" ht="149.25" customHeight="1">
      <c r="A47" s="6"/>
      <c r="B47" s="6">
        <v>41054000</v>
      </c>
      <c r="C47" s="6" t="s">
        <v>42</v>
      </c>
      <c r="D47" s="6">
        <v>500000</v>
      </c>
      <c r="E47" s="6">
        <v>500000</v>
      </c>
      <c r="F47" s="6">
        <v>500000</v>
      </c>
      <c r="G47" s="7">
        <f t="shared" si="1"/>
        <v>0</v>
      </c>
      <c r="H47" s="15">
        <f t="shared" si="0"/>
        <v>100</v>
      </c>
      <c r="I47" s="16">
        <f t="shared" si="2"/>
        <v>100</v>
      </c>
    </row>
    <row r="48" spans="1:9" ht="114.75" customHeight="1">
      <c r="A48" s="6"/>
      <c r="B48" s="6">
        <v>41055000</v>
      </c>
      <c r="C48" s="6" t="s">
        <v>43</v>
      </c>
      <c r="D48" s="6">
        <v>1315300</v>
      </c>
      <c r="E48" s="6">
        <v>1315300</v>
      </c>
      <c r="F48" s="6">
        <v>1315300</v>
      </c>
      <c r="G48" s="7">
        <f t="shared" si="1"/>
        <v>0</v>
      </c>
      <c r="H48" s="15">
        <f t="shared" si="0"/>
        <v>100</v>
      </c>
      <c r="I48" s="16">
        <f t="shared" si="2"/>
        <v>100</v>
      </c>
    </row>
    <row r="49" spans="1:9" ht="18.75">
      <c r="A49" s="18" t="s">
        <v>46</v>
      </c>
      <c r="B49" s="18"/>
      <c r="C49" s="18"/>
      <c r="D49" s="9">
        <v>43300000</v>
      </c>
      <c r="E49" s="9">
        <v>17293995</v>
      </c>
      <c r="F49" s="9">
        <v>18191422.809999995</v>
      </c>
      <c r="G49" s="10">
        <f t="shared" si="1"/>
        <v>897427.8099999949</v>
      </c>
      <c r="H49" s="14">
        <f t="shared" si="0"/>
        <v>105.18924522644997</v>
      </c>
      <c r="I49" s="14">
        <f t="shared" si="2"/>
        <v>42.01252381062354</v>
      </c>
    </row>
    <row r="50" spans="1:9" ht="18.75">
      <c r="A50" s="19" t="s">
        <v>44</v>
      </c>
      <c r="B50" s="19"/>
      <c r="C50" s="19"/>
      <c r="D50" s="11">
        <v>254180499.58</v>
      </c>
      <c r="E50" s="11">
        <v>151125094.58</v>
      </c>
      <c r="F50" s="11">
        <v>151132480.55</v>
      </c>
      <c r="G50" s="12">
        <f t="shared" si="1"/>
        <v>7385.969999998808</v>
      </c>
      <c r="H50" s="17">
        <f t="shared" si="0"/>
        <v>100.00488732200334</v>
      </c>
      <c r="I50" s="12">
        <f t="shared" si="2"/>
        <v>59.45872354477493</v>
      </c>
    </row>
  </sheetData>
  <sheetProtection/>
  <mergeCells count="8">
    <mergeCell ref="A49:C49"/>
    <mergeCell ref="A50:C50"/>
    <mergeCell ref="A3:M3"/>
    <mergeCell ref="A5:M5"/>
    <mergeCell ref="A7:A8"/>
    <mergeCell ref="B7:B8"/>
    <mergeCell ref="C7:C8"/>
    <mergeCell ref="D7:H7"/>
  </mergeCells>
  <printOptions/>
  <pageMargins left="0.2362204724409449" right="0.2362204724409449" top="0.7480314960629921" bottom="0.7480314960629921" header="0.31496062992125984" footer="0.31496062992125984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</dc:creator>
  <cp:keywords/>
  <dc:description/>
  <cp:lastModifiedBy>User</cp:lastModifiedBy>
  <cp:lastPrinted>2020-07-02T08:28:35Z</cp:lastPrinted>
  <dcterms:created xsi:type="dcterms:W3CDTF">2020-07-01T07:59:15Z</dcterms:created>
  <dcterms:modified xsi:type="dcterms:W3CDTF">2020-07-02T10:22:51Z</dcterms:modified>
  <cp:category/>
  <cp:version/>
  <cp:contentType/>
  <cp:contentStatus/>
</cp:coreProperties>
</file>