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Area" localSheetId="0">'дод.7'!$B$1:$G$47</definedName>
  </definedNames>
  <calcPr fullCalcOnLoad="1"/>
</workbook>
</file>

<file path=xl/sharedStrings.xml><?xml version="1.0" encoding="utf-8"?>
<sst xmlns="http://schemas.openxmlformats.org/spreadsheetml/2006/main" count="70" uniqueCount="48">
  <si>
    <t xml:space="preserve">Всього 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</si>
  <si>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</si>
  <si>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грн.</t>
  </si>
  <si>
    <t>Відділ культури райдержадміністрації</t>
  </si>
  <si>
    <t xml:space="preserve">Фінансове управління райдержадміністрації </t>
  </si>
  <si>
    <t>0180</t>
  </si>
  <si>
    <t>Інші субвенції</t>
  </si>
  <si>
    <t>Код ТПКВКМБ /
ТКВКБМС</t>
  </si>
  <si>
    <t>Код ФКВКБ</t>
  </si>
  <si>
    <t>Код програмної класифікації видатків та кредитування місцевих бюджетів</t>
  </si>
  <si>
    <t>0824</t>
  </si>
  <si>
    <t>Бібліотеки</t>
  </si>
  <si>
    <t>Назва об'єкту</t>
  </si>
  <si>
    <t>Разом видатків на поточний рік</t>
  </si>
  <si>
    <t>Придбання літератури</t>
  </si>
  <si>
    <t>Заклади і заходи з питань дітей та їх соціального захисту</t>
  </si>
  <si>
    <t>1040</t>
  </si>
  <si>
    <t>Заходи державної політики з питань дітей та їх соціального захисту</t>
  </si>
  <si>
    <t>Воронський сільський бюджет</t>
  </si>
  <si>
    <t>Капітальний ремонт даху та фасаду фельдшерсько-акушерського пункту та адмінбудинку с.Ворона</t>
  </si>
  <si>
    <t>Воскресинцівський сільський бюджет</t>
  </si>
  <si>
    <t>Угорницький сільський бюджет</t>
  </si>
  <si>
    <t>Крок за кроком до Європи (капітальний ремонт адміністративного будинку Угорницької сільської ради та приміщення фельдшерсько-акушерського пункту)</t>
  </si>
  <si>
    <t>Черемхівський сільський бюджет</t>
  </si>
  <si>
    <t>Покращення умов проведення дозвілля у приміщенні сільського клубу села Черемхів Коломийського району</t>
  </si>
  <si>
    <t>Ценявський сільський бюджет</t>
  </si>
  <si>
    <t>Впровадження енергозберігаючих заходів у дошкільному навчальному закладі с.Ценява Коломийського району Івано-Франківської області</t>
  </si>
  <si>
    <t>отг Матеївці</t>
  </si>
  <si>
    <t>отг П'ядики</t>
  </si>
  <si>
    <t>Сільська дорога-запорука розвитку об'єднаної територіальної громади (Дебеславцівська та Пилипівська сільські ради)</t>
  </si>
  <si>
    <t>Капітальний ремонт меморіального комплексу біля пам'ятника Т.Г.Шевченка в с.Воскресинці Коломийського району Івано-Франківської області"</t>
  </si>
  <si>
    <t>Впровадження енергозберігаючих заходів у фельдшерсько-акушерському пункті с. Кропивище Коломийського району Івано-Франківської області</t>
  </si>
  <si>
    <t>Сільська дорога-запорука розвитку громад сіл Турки та Джуркова</t>
  </si>
  <si>
    <t>Джурківський сільський бюджет</t>
  </si>
  <si>
    <t xml:space="preserve">Інша субвенція  на співфінансування переможців  обласного конкурсу  програм та проектів розвитку місцевого самоврядування (Програма розвитку місцевого самоврядування в Івано-Франківській області на 2016-2020 роки) в т.ч.: </t>
  </si>
  <si>
    <t>за рахунок коштів районного бюджету</t>
  </si>
  <si>
    <t>за рахунок коштів обласного бюджету</t>
  </si>
  <si>
    <t>Перелік об'єктів, видатки на які будуть проводитися за рахунок коштів
бюджету розвитку</t>
  </si>
  <si>
    <t xml:space="preserve">Начальник фінуправління райдержадміністрації     </t>
  </si>
  <si>
    <t>Ганна Кравчук</t>
  </si>
  <si>
    <t>Будівництво водопроводу на батьківщині героїв Небесної Сотні, Героїв України Ткачука Ігоря та Богдана Калиняка, в селі Велика Кам'янка, як продовження проекту "DESPRO"</t>
  </si>
  <si>
    <t xml:space="preserve">                     Додаток №6</t>
  </si>
  <si>
    <t xml:space="preserve">                     до рішення Коломийської районної ради</t>
  </si>
  <si>
    <t xml:space="preserve">                     "Про районний бюджет на 2017 рік"</t>
  </si>
  <si>
    <t xml:space="preserve">                      від                         №</t>
  </si>
  <si>
    <r>
      <t xml:space="preserve">Програма соціального захисту і підтримки дітей-сиріт та дітей, позбавлених батьківського піклування, осіб з числа дітей-сиріт та дітей, позбавлених батьківського піклування, профілактики бездоглядності та безпритульності серед неповнолітніх на 2016-2020 роки </t>
    </r>
    <r>
      <rPr>
        <b/>
        <sz val="14"/>
        <color indexed="8"/>
        <rFont val="Times New Roman"/>
        <family val="1"/>
      </rPr>
      <t xml:space="preserve"> (придбання житла)</t>
    </r>
  </si>
  <si>
    <t>ПРОЕКТ</t>
  </si>
  <si>
    <t>Служба у справах дітей райдержадміністрації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</si>
</sst>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3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25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7" fillId="26" borderId="1" applyNumberFormat="0" applyAlignment="0" applyProtection="0"/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8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 horizontal="left" vertical="top"/>
      <protection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 horizontal="left" vertical="top"/>
      <protection/>
    </xf>
    <xf numFmtId="0" fontId="24" fillId="0" borderId="0" xfId="0" applyFont="1" applyFill="1" applyAlignment="1">
      <alignment/>
    </xf>
    <xf numFmtId="0" fontId="24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NumberFormat="1" applyFont="1" applyFill="1" applyAlignment="1" applyProtection="1">
      <alignment/>
      <protection/>
    </xf>
    <xf numFmtId="49" fontId="23" fillId="0" borderId="14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184" fontId="32" fillId="0" borderId="14" xfId="96" applyNumberFormat="1" applyFont="1" applyBorder="1" applyAlignment="1">
      <alignment vertical="top" wrapText="1"/>
      <protection/>
    </xf>
    <xf numFmtId="3" fontId="32" fillId="0" borderId="14" xfId="96" applyNumberFormat="1" applyFont="1" applyBorder="1" applyAlignment="1">
      <alignment horizontal="center" vertical="top"/>
      <protection/>
    </xf>
    <xf numFmtId="0" fontId="23" fillId="0" borderId="0" xfId="0" applyFont="1" applyFill="1" applyAlignment="1">
      <alignment/>
    </xf>
    <xf numFmtId="0" fontId="23" fillId="0" borderId="16" xfId="0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 wrapText="1"/>
    </xf>
    <xf numFmtId="184" fontId="33" fillId="0" borderId="14" xfId="96" applyNumberFormat="1" applyFont="1" applyBorder="1" applyAlignment="1">
      <alignment vertical="top" wrapText="1"/>
      <protection/>
    </xf>
    <xf numFmtId="3" fontId="33" fillId="0" borderId="14" xfId="96" applyNumberFormat="1" applyFont="1" applyBorder="1" applyAlignment="1">
      <alignment horizontal="center" vertical="top"/>
      <protection/>
    </xf>
    <xf numFmtId="0" fontId="24" fillId="0" borderId="14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184" fontId="32" fillId="0" borderId="14" xfId="96" applyNumberFormat="1" applyFont="1" applyBorder="1">
      <alignment vertical="top"/>
      <protection/>
    </xf>
    <xf numFmtId="0" fontId="34" fillId="0" borderId="14" xfId="0" applyFont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vertical="center" wrapText="1"/>
    </xf>
    <xf numFmtId="0" fontId="24" fillId="26" borderId="14" xfId="0" applyFont="1" applyFill="1" applyBorder="1" applyAlignment="1">
      <alignment horizontal="left" vertical="center" wrapText="1"/>
    </xf>
    <xf numFmtId="0" fontId="35" fillId="26" borderId="17" xfId="0" applyFont="1" applyFill="1" applyBorder="1" applyAlignment="1">
      <alignment horizontal="left" vertical="center" wrapText="1"/>
    </xf>
    <xf numFmtId="0" fontId="34" fillId="26" borderId="17" xfId="0" applyFont="1" applyFill="1" applyBorder="1" applyAlignment="1">
      <alignment horizontal="left" vertical="center" wrapText="1"/>
    </xf>
    <xf numFmtId="3" fontId="36" fillId="0" borderId="14" xfId="96" applyNumberFormat="1" applyFont="1" applyBorder="1" applyAlignment="1">
      <alignment horizontal="center" vertical="top"/>
      <protection/>
    </xf>
    <xf numFmtId="184" fontId="36" fillId="0" borderId="14" xfId="96" applyNumberFormat="1" applyFont="1" applyBorder="1" applyAlignment="1">
      <alignment vertical="top" wrapText="1"/>
      <protection/>
    </xf>
    <xf numFmtId="184" fontId="37" fillId="0" borderId="14" xfId="96" applyNumberFormat="1" applyFont="1" applyBorder="1" applyAlignment="1">
      <alignment vertical="top" wrapText="1"/>
      <protection/>
    </xf>
    <xf numFmtId="3" fontId="37" fillId="0" borderId="14" xfId="96" applyNumberFormat="1" applyFont="1" applyBorder="1" applyAlignment="1">
      <alignment horizontal="center" vertical="top"/>
      <protection/>
    </xf>
    <xf numFmtId="184" fontId="32" fillId="24" borderId="14" xfId="0" applyNumberFormat="1" applyFont="1" applyFill="1" applyBorder="1" applyAlignment="1">
      <alignment vertical="justify"/>
    </xf>
    <xf numFmtId="3" fontId="32" fillId="24" borderId="14" xfId="0" applyNumberFormat="1" applyFont="1" applyFill="1" applyBorder="1" applyAlignment="1">
      <alignment horizontal="center" vertical="justify"/>
    </xf>
    <xf numFmtId="0" fontId="24" fillId="0" borderId="0" xfId="0" applyNumberFormat="1" applyFont="1" applyFill="1" applyAlignment="1" applyProtection="1">
      <alignment horizontal="center"/>
      <protection/>
    </xf>
    <xf numFmtId="0" fontId="24" fillId="0" borderId="0" xfId="0" applyNumberFormat="1" applyFont="1" applyFill="1" applyAlignment="1" applyProtection="1">
      <alignment horizontal="left" vertical="top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NumberFormat="1" applyFont="1" applyFill="1" applyAlignment="1" applyProtection="1">
      <alignment horizontal="left"/>
      <protection/>
    </xf>
    <xf numFmtId="0" fontId="23" fillId="0" borderId="0" xfId="0" applyNumberFormat="1" applyFont="1" applyFill="1" applyAlignment="1" applyProtection="1">
      <alignment horizontal="right"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34" fillId="0" borderId="16" xfId="95" applyFont="1" applyBorder="1" applyAlignment="1">
      <alignment horizontal="left" vertical="center" wrapText="1"/>
      <protection/>
    </xf>
    <xf numFmtId="0" fontId="34" fillId="0" borderId="13" xfId="95" applyFont="1" applyBorder="1" applyAlignment="1">
      <alignment horizontal="left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Аркуш1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75" zoomScaleSheetLayoutView="100" zoomScalePageLayoutView="0" workbookViewId="0" topLeftCell="B1">
      <pane xSplit="1" ySplit="10" topLeftCell="C38" activePane="bottomRight" state="frozen"/>
      <selection pane="topLeft" activeCell="B1" sqref="B1"/>
      <selection pane="topRight" activeCell="C1" sqref="C1"/>
      <selection pane="bottomLeft" activeCell="B6" sqref="B6"/>
      <selection pane="bottomRight" activeCell="F26" sqref="F26"/>
    </sheetView>
  </sheetViews>
  <sheetFormatPr defaultColWidth="9.16015625" defaultRowHeight="12.75"/>
  <cols>
    <col min="1" max="1" width="3.83203125" style="5" hidden="1" customWidth="1"/>
    <col min="2" max="2" width="20.5" style="5" customWidth="1"/>
    <col min="3" max="3" width="15.5" style="5" customWidth="1"/>
    <col min="4" max="4" width="17.83203125" style="5" customWidth="1"/>
    <col min="5" max="5" width="52" style="5" customWidth="1"/>
    <col min="6" max="6" width="69.33203125" style="5" customWidth="1"/>
    <col min="7" max="7" width="29.33203125" style="41" customWidth="1"/>
    <col min="8" max="16384" width="9.16015625" style="7" customWidth="1"/>
  </cols>
  <sheetData>
    <row r="1" spans="2:7" ht="13.5" customHeight="1">
      <c r="B1" s="42"/>
      <c r="C1" s="42"/>
      <c r="D1" s="42"/>
      <c r="E1" s="42"/>
      <c r="F1" s="42"/>
      <c r="G1" s="42"/>
    </row>
    <row r="2" spans="2:7" ht="24.75" customHeight="1">
      <c r="B2" s="6"/>
      <c r="C2" s="6"/>
      <c r="D2" s="6"/>
      <c r="E2" s="6"/>
      <c r="F2" s="6"/>
      <c r="G2" s="4" t="s">
        <v>46</v>
      </c>
    </row>
    <row r="3" spans="2:7" ht="18.75" customHeight="1">
      <c r="B3" s="6"/>
      <c r="C3" s="6"/>
      <c r="D3" s="6"/>
      <c r="E3" s="6"/>
      <c r="F3" s="44" t="s">
        <v>41</v>
      </c>
      <c r="G3" s="44"/>
    </row>
    <row r="4" spans="2:7" ht="16.5" customHeight="1">
      <c r="B4" s="6"/>
      <c r="C4" s="6"/>
      <c r="D4" s="6"/>
      <c r="E4" s="6"/>
      <c r="F4" s="45" t="s">
        <v>42</v>
      </c>
      <c r="G4" s="45"/>
    </row>
    <row r="5" spans="2:7" ht="16.5" customHeight="1">
      <c r="B5" s="6"/>
      <c r="C5" s="6"/>
      <c r="D5" s="6"/>
      <c r="E5" s="6"/>
      <c r="F5" s="45" t="s">
        <v>43</v>
      </c>
      <c r="G5" s="45"/>
    </row>
    <row r="6" spans="6:7" ht="21.75" customHeight="1">
      <c r="F6" s="45" t="s">
        <v>44</v>
      </c>
      <c r="G6" s="45"/>
    </row>
    <row r="7" spans="6:7" ht="11.25" customHeight="1">
      <c r="F7" s="2"/>
      <c r="G7" s="2"/>
    </row>
    <row r="8" spans="2:7" ht="39" customHeight="1">
      <c r="B8" s="43" t="s">
        <v>37</v>
      </c>
      <c r="C8" s="43"/>
      <c r="D8" s="43"/>
      <c r="E8" s="43"/>
      <c r="F8" s="43"/>
      <c r="G8" s="43"/>
    </row>
    <row r="9" spans="2:7" ht="18.75">
      <c r="B9" s="1"/>
      <c r="C9" s="8"/>
      <c r="D9" s="8"/>
      <c r="E9" s="8"/>
      <c r="F9" s="9"/>
      <c r="G9" s="3" t="s">
        <v>2</v>
      </c>
    </row>
    <row r="10" spans="1:7" ht="135" customHeight="1">
      <c r="A10" s="10"/>
      <c r="B10" s="11" t="s">
        <v>9</v>
      </c>
      <c r="C10" s="11" t="s">
        <v>7</v>
      </c>
      <c r="D10" s="12" t="s">
        <v>8</v>
      </c>
      <c r="E10" s="13" t="s">
        <v>1</v>
      </c>
      <c r="F10" s="14" t="s">
        <v>12</v>
      </c>
      <c r="G10" s="14" t="s">
        <v>13</v>
      </c>
    </row>
    <row r="11" spans="1:7" s="20" customFormat="1" ht="37.5">
      <c r="A11" s="15"/>
      <c r="B11" s="14">
        <v>2400000</v>
      </c>
      <c r="C11" s="14"/>
      <c r="D11" s="16"/>
      <c r="E11" s="17" t="s">
        <v>3</v>
      </c>
      <c r="F11" s="18"/>
      <c r="G11" s="19">
        <f>SUM(G13:G13)</f>
        <v>25000</v>
      </c>
    </row>
    <row r="12" spans="1:7" s="20" customFormat="1" ht="37.5">
      <c r="A12" s="15"/>
      <c r="B12" s="14">
        <v>2410000</v>
      </c>
      <c r="C12" s="14"/>
      <c r="D12" s="16"/>
      <c r="E12" s="17" t="s">
        <v>3</v>
      </c>
      <c r="F12" s="18"/>
      <c r="G12" s="19">
        <f>SUM(G13:G13)</f>
        <v>25000</v>
      </c>
    </row>
    <row r="13" spans="1:7" s="20" customFormat="1" ht="23.25" customHeight="1">
      <c r="A13" s="15"/>
      <c r="B13" s="21">
        <v>2414060</v>
      </c>
      <c r="C13" s="21">
        <v>4060</v>
      </c>
      <c r="D13" s="22" t="s">
        <v>10</v>
      </c>
      <c r="E13" s="23" t="s">
        <v>11</v>
      </c>
      <c r="F13" s="24" t="s">
        <v>14</v>
      </c>
      <c r="G13" s="25">
        <v>25000</v>
      </c>
    </row>
    <row r="14" spans="1:7" s="20" customFormat="1" ht="37.5" customHeight="1">
      <c r="A14" s="15"/>
      <c r="B14" s="14">
        <v>2000000</v>
      </c>
      <c r="C14" s="26"/>
      <c r="D14" s="27"/>
      <c r="E14" s="17" t="s">
        <v>47</v>
      </c>
      <c r="F14" s="28"/>
      <c r="G14" s="19">
        <f>SUM(G16)</f>
        <v>300000</v>
      </c>
    </row>
    <row r="15" spans="2:7" ht="46.5" customHeight="1">
      <c r="B15" s="14">
        <v>2010000</v>
      </c>
      <c r="C15" s="26"/>
      <c r="D15" s="27"/>
      <c r="E15" s="17" t="s">
        <v>47</v>
      </c>
      <c r="F15" s="28"/>
      <c r="G15" s="19">
        <f>SUM(G17)</f>
        <v>300000</v>
      </c>
    </row>
    <row r="16" spans="2:7" ht="44.25" customHeight="1">
      <c r="B16" s="14">
        <v>2013110</v>
      </c>
      <c r="C16" s="14">
        <v>3110</v>
      </c>
      <c r="D16" s="16"/>
      <c r="E16" s="17" t="s">
        <v>15</v>
      </c>
      <c r="F16" s="28"/>
      <c r="G16" s="19">
        <f>SUM(G17)</f>
        <v>300000</v>
      </c>
    </row>
    <row r="17" spans="2:7" ht="137.25" customHeight="1">
      <c r="B17" s="29">
        <v>2013112</v>
      </c>
      <c r="C17" s="29">
        <v>3112</v>
      </c>
      <c r="D17" s="30" t="s">
        <v>16</v>
      </c>
      <c r="E17" s="31" t="s">
        <v>17</v>
      </c>
      <c r="F17" s="24" t="s">
        <v>45</v>
      </c>
      <c r="G17" s="25">
        <v>300000</v>
      </c>
    </row>
    <row r="18" spans="2:7" ht="37.5">
      <c r="B18" s="14">
        <v>7600000</v>
      </c>
      <c r="C18" s="14"/>
      <c r="D18" s="16"/>
      <c r="E18" s="17" t="s">
        <v>4</v>
      </c>
      <c r="F18" s="28"/>
      <c r="G18" s="19">
        <f>SUM(G20)</f>
        <v>2845000</v>
      </c>
    </row>
    <row r="19" spans="2:7" ht="37.5">
      <c r="B19" s="14">
        <v>7610000</v>
      </c>
      <c r="C19" s="14"/>
      <c r="D19" s="16"/>
      <c r="E19" s="17" t="s">
        <v>4</v>
      </c>
      <c r="F19" s="28"/>
      <c r="G19" s="19">
        <f>SUM(G20)</f>
        <v>2845000</v>
      </c>
    </row>
    <row r="20" spans="1:7" s="20" customFormat="1" ht="88.5" customHeight="1">
      <c r="A20" s="15"/>
      <c r="B20" s="14">
        <v>7618800</v>
      </c>
      <c r="C20" s="14">
        <v>8800</v>
      </c>
      <c r="D20" s="16" t="s">
        <v>5</v>
      </c>
      <c r="E20" s="17" t="s">
        <v>6</v>
      </c>
      <c r="F20" s="32" t="s">
        <v>34</v>
      </c>
      <c r="G20" s="19">
        <f>SUM(G21+G32)</f>
        <v>2845000</v>
      </c>
    </row>
    <row r="21" spans="1:7" s="20" customFormat="1" ht="25.5" customHeight="1">
      <c r="A21" s="15"/>
      <c r="B21" s="14"/>
      <c r="C21" s="14"/>
      <c r="D21" s="16"/>
      <c r="E21" s="17"/>
      <c r="F21" s="33" t="s">
        <v>35</v>
      </c>
      <c r="G21" s="19">
        <f>SUM(G22:G31)</f>
        <v>645000</v>
      </c>
    </row>
    <row r="22" spans="1:7" s="20" customFormat="1" ht="66.75" customHeight="1">
      <c r="A22" s="15"/>
      <c r="B22" s="48"/>
      <c r="C22" s="48"/>
      <c r="D22" s="54"/>
      <c r="E22" s="31" t="s">
        <v>18</v>
      </c>
      <c r="F22" s="34" t="s">
        <v>19</v>
      </c>
      <c r="G22" s="35">
        <v>55000</v>
      </c>
    </row>
    <row r="23" spans="1:7" s="20" customFormat="1" ht="81.75" customHeight="1">
      <c r="A23" s="15"/>
      <c r="B23" s="49"/>
      <c r="C23" s="49"/>
      <c r="D23" s="55"/>
      <c r="E23" s="31" t="s">
        <v>20</v>
      </c>
      <c r="F23" s="34" t="s">
        <v>30</v>
      </c>
      <c r="G23" s="35">
        <v>120000</v>
      </c>
    </row>
    <row r="24" spans="1:7" s="20" customFormat="1" ht="42.75" customHeight="1">
      <c r="A24" s="15"/>
      <c r="B24" s="49"/>
      <c r="C24" s="49"/>
      <c r="D24" s="55"/>
      <c r="E24" s="31" t="s">
        <v>33</v>
      </c>
      <c r="F24" s="34" t="s">
        <v>32</v>
      </c>
      <c r="G24" s="35">
        <v>50000</v>
      </c>
    </row>
    <row r="25" spans="1:7" s="20" customFormat="1" ht="81.75" customHeight="1">
      <c r="A25" s="15"/>
      <c r="B25" s="49"/>
      <c r="C25" s="49"/>
      <c r="D25" s="55"/>
      <c r="E25" s="31" t="s">
        <v>21</v>
      </c>
      <c r="F25" s="34" t="s">
        <v>22</v>
      </c>
      <c r="G25" s="35">
        <v>50000</v>
      </c>
    </row>
    <row r="26" spans="1:7" s="20" customFormat="1" ht="66" customHeight="1">
      <c r="A26" s="15"/>
      <c r="B26" s="49"/>
      <c r="C26" s="49"/>
      <c r="D26" s="55"/>
      <c r="E26" s="31" t="s">
        <v>23</v>
      </c>
      <c r="F26" s="34" t="s">
        <v>24</v>
      </c>
      <c r="G26" s="35">
        <v>80000</v>
      </c>
    </row>
    <row r="27" spans="1:7" s="20" customFormat="1" ht="78" customHeight="1">
      <c r="A27" s="15"/>
      <c r="B27" s="49"/>
      <c r="C27" s="49"/>
      <c r="D27" s="55"/>
      <c r="E27" s="31" t="s">
        <v>25</v>
      </c>
      <c r="F27" s="34" t="s">
        <v>26</v>
      </c>
      <c r="G27" s="35">
        <v>50000</v>
      </c>
    </row>
    <row r="28" spans="2:7" ht="64.5" customHeight="1">
      <c r="B28" s="49"/>
      <c r="C28" s="49"/>
      <c r="D28" s="55"/>
      <c r="E28" s="57" t="s">
        <v>27</v>
      </c>
      <c r="F28" s="36" t="s">
        <v>29</v>
      </c>
      <c r="G28" s="35">
        <v>100000</v>
      </c>
    </row>
    <row r="29" spans="2:7" ht="75">
      <c r="B29" s="49"/>
      <c r="C29" s="49"/>
      <c r="D29" s="55"/>
      <c r="E29" s="58"/>
      <c r="F29" s="36" t="s">
        <v>31</v>
      </c>
      <c r="G29" s="35">
        <v>40000</v>
      </c>
    </row>
    <row r="30" spans="2:7" ht="81" customHeight="1">
      <c r="B30" s="49"/>
      <c r="C30" s="49"/>
      <c r="D30" s="55"/>
      <c r="E30" s="57" t="s">
        <v>28</v>
      </c>
      <c r="F30" s="34" t="s">
        <v>40</v>
      </c>
      <c r="G30" s="35">
        <v>50000</v>
      </c>
    </row>
    <row r="31" spans="2:7" ht="37.5">
      <c r="B31" s="49"/>
      <c r="C31" s="49"/>
      <c r="D31" s="55"/>
      <c r="E31" s="58"/>
      <c r="F31" s="34" t="s">
        <v>32</v>
      </c>
      <c r="G31" s="35">
        <v>50000</v>
      </c>
    </row>
    <row r="32" spans="2:7" ht="29.25" customHeight="1">
      <c r="B32" s="49"/>
      <c r="C32" s="49"/>
      <c r="D32" s="55"/>
      <c r="E32" s="31"/>
      <c r="F32" s="37" t="s">
        <v>36</v>
      </c>
      <c r="G32" s="38">
        <f>SUM(G33:G42)</f>
        <v>2200000</v>
      </c>
    </row>
    <row r="33" spans="2:7" ht="56.25">
      <c r="B33" s="49"/>
      <c r="C33" s="49"/>
      <c r="D33" s="55"/>
      <c r="E33" s="31" t="s">
        <v>18</v>
      </c>
      <c r="F33" s="34" t="s">
        <v>19</v>
      </c>
      <c r="G33" s="35">
        <v>150000</v>
      </c>
    </row>
    <row r="34" spans="2:7" ht="75">
      <c r="B34" s="49"/>
      <c r="C34" s="49"/>
      <c r="D34" s="55"/>
      <c r="E34" s="31" t="s">
        <v>20</v>
      </c>
      <c r="F34" s="34" t="s">
        <v>30</v>
      </c>
      <c r="G34" s="35">
        <v>150000</v>
      </c>
    </row>
    <row r="35" spans="2:7" ht="37.5">
      <c r="B35" s="49"/>
      <c r="C35" s="49"/>
      <c r="D35" s="55"/>
      <c r="E35" s="31" t="s">
        <v>33</v>
      </c>
      <c r="F35" s="34" t="s">
        <v>32</v>
      </c>
      <c r="G35" s="35">
        <v>200000</v>
      </c>
    </row>
    <row r="36" spans="2:7" ht="76.5" customHeight="1">
      <c r="B36" s="49"/>
      <c r="C36" s="49"/>
      <c r="D36" s="55"/>
      <c r="E36" s="31" t="s">
        <v>21</v>
      </c>
      <c r="F36" s="34" t="s">
        <v>22</v>
      </c>
      <c r="G36" s="35">
        <v>150000</v>
      </c>
    </row>
    <row r="37" spans="2:7" ht="56.25">
      <c r="B37" s="49"/>
      <c r="C37" s="49"/>
      <c r="D37" s="55"/>
      <c r="E37" s="31" t="s">
        <v>23</v>
      </c>
      <c r="F37" s="34" t="s">
        <v>24</v>
      </c>
      <c r="G37" s="35">
        <v>150000</v>
      </c>
    </row>
    <row r="38" spans="2:7" ht="75">
      <c r="B38" s="49"/>
      <c r="C38" s="49"/>
      <c r="D38" s="55"/>
      <c r="E38" s="31" t="s">
        <v>25</v>
      </c>
      <c r="F38" s="34" t="s">
        <v>26</v>
      </c>
      <c r="G38" s="35">
        <v>150000</v>
      </c>
    </row>
    <row r="39" spans="2:7" ht="69" customHeight="1">
      <c r="B39" s="49"/>
      <c r="C39" s="49"/>
      <c r="D39" s="55"/>
      <c r="E39" s="57" t="s">
        <v>27</v>
      </c>
      <c r="F39" s="36" t="s">
        <v>29</v>
      </c>
      <c r="G39" s="35">
        <v>400000</v>
      </c>
    </row>
    <row r="40" spans="2:7" ht="89.25" customHeight="1">
      <c r="B40" s="49"/>
      <c r="C40" s="49"/>
      <c r="D40" s="55"/>
      <c r="E40" s="58"/>
      <c r="F40" s="36" t="s">
        <v>31</v>
      </c>
      <c r="G40" s="35">
        <v>150000</v>
      </c>
    </row>
    <row r="41" spans="2:7" ht="82.5" customHeight="1">
      <c r="B41" s="49"/>
      <c r="C41" s="49"/>
      <c r="D41" s="55"/>
      <c r="E41" s="57" t="s">
        <v>28</v>
      </c>
      <c r="F41" s="34" t="s">
        <v>40</v>
      </c>
      <c r="G41" s="35">
        <v>500000</v>
      </c>
    </row>
    <row r="42" spans="2:7" ht="51.75" customHeight="1">
      <c r="B42" s="50"/>
      <c r="C42" s="50"/>
      <c r="D42" s="56"/>
      <c r="E42" s="58"/>
      <c r="F42" s="34" t="s">
        <v>32</v>
      </c>
      <c r="G42" s="35">
        <v>200000</v>
      </c>
    </row>
    <row r="43" spans="1:7" s="20" customFormat="1" ht="23.25" customHeight="1">
      <c r="A43" s="15"/>
      <c r="B43" s="51" t="s">
        <v>0</v>
      </c>
      <c r="C43" s="52"/>
      <c r="D43" s="52"/>
      <c r="E43" s="53"/>
      <c r="F43" s="39"/>
      <c r="G43" s="40">
        <f>SUM(G11+G14+G18)</f>
        <v>3170000</v>
      </c>
    </row>
    <row r="44" ht="18.75" hidden="1"/>
    <row r="45" spans="2:7" ht="31.5" customHeight="1">
      <c r="B45" s="46" t="s">
        <v>38</v>
      </c>
      <c r="C45" s="46"/>
      <c r="D45" s="46"/>
      <c r="E45" s="46"/>
      <c r="F45" s="47" t="s">
        <v>39</v>
      </c>
      <c r="G45" s="47"/>
    </row>
    <row r="46" ht="12.75" customHeight="1"/>
    <row r="47" ht="18.75" hidden="1"/>
  </sheetData>
  <sheetProtection/>
  <mergeCells count="16">
    <mergeCell ref="B45:E45"/>
    <mergeCell ref="F45:G45"/>
    <mergeCell ref="B22:B42"/>
    <mergeCell ref="B43:E43"/>
    <mergeCell ref="C22:C42"/>
    <mergeCell ref="D22:D42"/>
    <mergeCell ref="E28:E29"/>
    <mergeCell ref="E30:E31"/>
    <mergeCell ref="E39:E40"/>
    <mergeCell ref="E41:E42"/>
    <mergeCell ref="B1:G1"/>
    <mergeCell ref="B8:G8"/>
    <mergeCell ref="F3:G3"/>
    <mergeCell ref="F4:G4"/>
    <mergeCell ref="F5:G5"/>
    <mergeCell ref="F6:G6"/>
  </mergeCells>
  <printOptions/>
  <pageMargins left="0.55" right="0.3937007874015748" top="0.21" bottom="0.26" header="0.2" footer="0.26"/>
  <pageSetup fitToHeight="32"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2016-12-03T12:29:00Z</cp:lastPrinted>
  <dcterms:created xsi:type="dcterms:W3CDTF">2014-01-17T10:52:16Z</dcterms:created>
  <dcterms:modified xsi:type="dcterms:W3CDTF">2016-12-03T13:37:52Z</dcterms:modified>
  <cp:category/>
  <cp:version/>
  <cp:contentType/>
  <cp:contentStatus/>
</cp:coreProperties>
</file>