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375" activeTab="0"/>
  </bookViews>
  <sheets>
    <sheet name=" для ради" sheetId="1" r:id="rId1"/>
  </sheets>
  <definedNames>
    <definedName name="_xlnm.Print_Area" localSheetId="0">' для ради'!$A$3:$AI$51</definedName>
  </definedNames>
  <calcPr fullCalcOnLoad="1"/>
</workbook>
</file>

<file path=xl/sharedStrings.xml><?xml version="1.0" encoding="utf-8"?>
<sst xmlns="http://schemas.openxmlformats.org/spreadsheetml/2006/main" count="99" uniqueCount="94">
  <si>
    <t>Всього:</t>
  </si>
  <si>
    <t xml:space="preserve">                                                                                                         грн.</t>
  </si>
  <si>
    <t>09307401000</t>
  </si>
  <si>
    <t>09307402000</t>
  </si>
  <si>
    <t>09307504000</t>
  </si>
  <si>
    <t>09307505000</t>
  </si>
  <si>
    <t>09307508000</t>
  </si>
  <si>
    <t>09307510000</t>
  </si>
  <si>
    <t>09307512000</t>
  </si>
  <si>
    <t>09307515000</t>
  </si>
  <si>
    <t>09307516000</t>
  </si>
  <si>
    <t>09307517000</t>
  </si>
  <si>
    <t>09307519000</t>
  </si>
  <si>
    <t>09307520000</t>
  </si>
  <si>
    <t>09307528000</t>
  </si>
  <si>
    <t>09307530000</t>
  </si>
  <si>
    <t>09307532000</t>
  </si>
  <si>
    <t>09307535000</t>
  </si>
  <si>
    <t>09307538000</t>
  </si>
  <si>
    <t>09307539000</t>
  </si>
  <si>
    <t>09307540000</t>
  </si>
  <si>
    <t>09307542000</t>
  </si>
  <si>
    <t>09307544000</t>
  </si>
  <si>
    <t>09307545000</t>
  </si>
  <si>
    <t>09307546000</t>
  </si>
  <si>
    <t>Код бюджету</t>
  </si>
  <si>
    <t xml:space="preserve"> Трансферти з інших місцевих бюджетів </t>
  </si>
  <si>
    <t xml:space="preserve"> Усього</t>
  </si>
  <si>
    <t xml:space="preserve"> Трансферти  іншим  бюджетам </t>
  </si>
  <si>
    <t>Міжбюджетні трансферти  на 2019 рік</t>
  </si>
  <si>
    <t xml:space="preserve">від </t>
  </si>
  <si>
    <t xml:space="preserve">Коломийський </t>
  </si>
  <si>
    <t xml:space="preserve">Отинійський </t>
  </si>
  <si>
    <t xml:space="preserve">Виноградський </t>
  </si>
  <si>
    <t xml:space="preserve">Воронський </t>
  </si>
  <si>
    <t xml:space="preserve">Голосківський </t>
  </si>
  <si>
    <t xml:space="preserve">Джурківський </t>
  </si>
  <si>
    <t xml:space="preserve">Загайпільський </t>
  </si>
  <si>
    <t xml:space="preserve">Ковалівський </t>
  </si>
  <si>
    <t xml:space="preserve">Корницький </t>
  </si>
  <si>
    <t xml:space="preserve">Королівський </t>
  </si>
  <si>
    <t xml:space="preserve">Ліснослобідський </t>
  </si>
  <si>
    <t xml:space="preserve">Ліснохлібичинський </t>
  </si>
  <si>
    <t xml:space="preserve">Остапківський </t>
  </si>
  <si>
    <t xml:space="preserve">Підгайчиківський </t>
  </si>
  <si>
    <t xml:space="preserve">Раківчицький </t>
  </si>
  <si>
    <t xml:space="preserve">Сідлищенський </t>
  </si>
  <si>
    <t xml:space="preserve">Спаський </t>
  </si>
  <si>
    <t xml:space="preserve">Старогвіздецький </t>
  </si>
  <si>
    <t xml:space="preserve">Струпківський </t>
  </si>
  <si>
    <t xml:space="preserve">Торговицький </t>
  </si>
  <si>
    <t xml:space="preserve">Угорницький </t>
  </si>
  <si>
    <t xml:space="preserve">Ценявський </t>
  </si>
  <si>
    <t xml:space="preserve">Черемхівський </t>
  </si>
  <si>
    <t>Міжбюджетні трансферти на 2020 рік</t>
  </si>
  <si>
    <t xml:space="preserve">  Дотація на:</t>
  </si>
  <si>
    <t xml:space="preserve">Гвіздецький  </t>
  </si>
  <si>
    <t xml:space="preserve"> з обласного  бюджету  на додаткові виплати  ветеранам ОУН - УПА</t>
  </si>
  <si>
    <t xml:space="preserve"> з обласного бюджету на здійснення щомісячної виплати дітям до 18 років та неповнолітнім братам і сестрам загиблих під час масових акцій громадського протесту в період з 21 листопада 2013 року по 21 лютого 2014 року в розмірі прожиткового мінімуму, визначеного законом про Державний бюджет України на відповідний рік</t>
  </si>
  <si>
    <t xml:space="preserve"> з обласного бюджету  на виконання Програми розвитку місцевого самоврядування Івано- Франківської області на 2016 - 2020 роки</t>
  </si>
  <si>
    <t xml:space="preserve"> з обласного бюджету на здійснення переданих видатків у сфері охорони здоров'я за рахунок коштів медичної субвенції (цільові кошти на лікування хворих на цукровий та нецекровий діабет)</t>
  </si>
  <si>
    <t>дотація з обласного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</si>
  <si>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r>
      <t>дотація з  Печеніжинського  селищного бюджету  об</t>
    </r>
    <r>
      <rPr>
        <sz val="14"/>
        <rFont val="Arial Cyr"/>
        <family val="0"/>
      </rPr>
      <t>’</t>
    </r>
    <r>
      <rPr>
        <sz val="14"/>
        <rFont val="Times New Roman"/>
        <family val="1"/>
      </rPr>
      <t>єднаної територіальної громади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  </r>
  </si>
  <si>
    <t xml:space="preserve"> з обласного бюджету на додаткову виплату бійцям-добровольцям, які брали участь у захисті територіальної цілісності та державного суверенітету на Сході України, з розрахунку 500,0 грн. на місяць на одну особу </t>
  </si>
  <si>
    <t xml:space="preserve">  з обласного бюджету  на пільги на медичне обслуговування громадянам, які постраждали внаслідок чорнобильської катастрофи</t>
  </si>
  <si>
    <t xml:space="preserve"> з обласного бюджету   на поховання померлих (загиблих)  учасників бойових дій та осіб з інвалідністю внаслідок війни</t>
  </si>
  <si>
    <t xml:space="preserve">з Нижньовербізького сільського бюджету  обєднаної територіальної  громади  </t>
  </si>
  <si>
    <t>Найменування бюджету - одержувача/ надавача міжбюджетного трансферту</t>
  </si>
  <si>
    <t>грн.</t>
  </si>
  <si>
    <t xml:space="preserve"> субвенції</t>
  </si>
  <si>
    <t xml:space="preserve">субвенції </t>
  </si>
  <si>
    <t xml:space="preserve">  дотація на:</t>
  </si>
  <si>
    <t>загального фонду на:</t>
  </si>
  <si>
    <t xml:space="preserve"> спеціального фонду на:</t>
  </si>
  <si>
    <t>утримання об`єктів спільного користування чи ліквідацію негативних наслідків діяльності об`єктів спільного користування</t>
  </si>
  <si>
    <t>інша  субвенція  на виконання  Програми розвитку місцевого самоврядування в Коломийському районі на  2016-2020 роки</t>
  </si>
  <si>
    <t xml:space="preserve">інша субвенція на утримання дитячих дошкільних закладів </t>
  </si>
  <si>
    <t>інша субвенція на утримання установ клубного типу</t>
  </si>
  <si>
    <t>інша субвенція на утримання  місцевих пожежних команд</t>
  </si>
  <si>
    <t xml:space="preserve"> інша субвенція на виконання Програми розвитку місцевого самоврядування Івано- Франківської області на 2016 - 2020 роки</t>
  </si>
  <si>
    <r>
      <t>здійснення переданих видатків у сфері  охорони  здоров</t>
    </r>
    <r>
      <rPr>
        <sz val="16"/>
        <rFont val="Arial Cyr"/>
        <family val="0"/>
      </rPr>
      <t>’</t>
    </r>
    <r>
      <rPr>
        <sz val="16"/>
        <rFont val="Times New Roman"/>
        <family val="1"/>
      </rPr>
      <t>я за рахунок  медичної субвенції</t>
    </r>
  </si>
  <si>
    <r>
      <t>з  П</t>
    </r>
    <r>
      <rPr>
        <sz val="16"/>
        <rFont val="Arial Cyr"/>
        <family val="0"/>
      </rPr>
      <t>’</t>
    </r>
    <r>
      <rPr>
        <sz val="16"/>
        <rFont val="Times New Roman"/>
        <family val="1"/>
      </rPr>
      <t>ядицького  сільського бюджету  об"єднаної територіальної громади</t>
    </r>
  </si>
  <si>
    <r>
      <t>з  Печеніжинського  селищного бюджету  об</t>
    </r>
    <r>
      <rPr>
        <sz val="16"/>
        <rFont val="Arial Cyr"/>
        <family val="0"/>
      </rPr>
      <t>’</t>
    </r>
    <r>
      <rPr>
        <sz val="16"/>
        <rFont val="Times New Roman"/>
        <family val="1"/>
      </rPr>
      <t>єднаної територіальної громади</t>
    </r>
  </si>
  <si>
    <r>
      <t>з  Коломийського  міського  бюджету  об</t>
    </r>
    <r>
      <rPr>
        <sz val="16"/>
        <rFont val="Arial Cyr"/>
        <family val="0"/>
      </rPr>
      <t>’</t>
    </r>
    <r>
      <rPr>
        <sz val="16"/>
        <rFont val="Times New Roman"/>
        <family val="1"/>
      </rPr>
      <t xml:space="preserve">єднаної територіальної громади </t>
    </r>
  </si>
  <si>
    <r>
      <t>з Нижньовербізького сільського бюджету об</t>
    </r>
    <r>
      <rPr>
        <sz val="16"/>
        <rFont val="Arial Cyr"/>
        <family val="0"/>
      </rPr>
      <t>’</t>
    </r>
    <r>
      <rPr>
        <sz val="16"/>
        <rFont val="Times New Roman"/>
        <family val="1"/>
      </rPr>
      <t>єднаної територіальної  громади</t>
    </r>
  </si>
  <si>
    <r>
      <t xml:space="preserve"> з  П</t>
    </r>
    <r>
      <rPr>
        <sz val="16"/>
        <rFont val="Arial Cyr"/>
        <family val="0"/>
      </rPr>
      <t>’</t>
    </r>
    <r>
      <rPr>
        <sz val="16"/>
        <rFont val="Times New Roman"/>
        <family val="1"/>
      </rPr>
      <t>ядицького  сільського бюджету  об</t>
    </r>
    <r>
      <rPr>
        <sz val="16"/>
        <rFont val="Arial Cyr"/>
        <family val="0"/>
      </rPr>
      <t>’</t>
    </r>
    <r>
      <rPr>
        <sz val="16"/>
        <rFont val="Times New Roman"/>
        <family val="1"/>
      </rPr>
      <t>єднаної територіальної громади</t>
    </r>
  </si>
  <si>
    <r>
      <t>з  Матеївецького   сільського бюджету  об</t>
    </r>
    <r>
      <rPr>
        <sz val="16"/>
        <rFont val="Arial Cyr"/>
        <family val="0"/>
      </rPr>
      <t>’</t>
    </r>
    <r>
      <rPr>
        <sz val="16"/>
        <rFont val="Times New Roman"/>
        <family val="1"/>
      </rPr>
      <t>єднаної територяіальної громвди</t>
    </r>
  </si>
  <si>
    <r>
      <t>з  Коршівського   сільського  бюджету  об</t>
    </r>
    <r>
      <rPr>
        <sz val="16"/>
        <rFont val="Arial Cyr"/>
        <family val="0"/>
      </rPr>
      <t>’</t>
    </r>
    <r>
      <rPr>
        <sz val="16"/>
        <rFont val="Times New Roman"/>
        <family val="1"/>
      </rPr>
      <t>єднаної територіальної громади</t>
    </r>
  </si>
  <si>
    <t>з Коршівського сільського бюджету об’єднаної територіальної громади</t>
  </si>
  <si>
    <t>з  обласного  бюджету на здійснення переданих видатків у сфері освіти за рахунок коштів освітньої субвенції</t>
  </si>
  <si>
    <t xml:space="preserve"> з  обласного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</si>
  <si>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 xml:space="preserve"> Марія Сарахман</t>
  </si>
  <si>
    <t xml:space="preserve"> Керуюча справами виконавчого апарату районної ради</t>
  </si>
  <si>
    <t xml:space="preserve">                                                                                         Додаток №4
до рішення Коломийської районної ради
"Про районний бюджет  на 2020 рік"                                             від 20 грудня 2019 року №749-ХХХІІІ/19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</si>
</sst>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#,##0.0"/>
    <numFmt numFmtId="187" formatCode="0.0"/>
    <numFmt numFmtId="188" formatCode="#,##0.000"/>
    <numFmt numFmtId="189" formatCode="&quot;Так&quot;;&quot;Так&quot;;&quot;Ні&quot;"/>
    <numFmt numFmtId="190" formatCode="&quot;True&quot;;&quot;True&quot;;&quot;False&quot;"/>
    <numFmt numFmtId="191" formatCode="&quot;Увімк&quot;;&quot;Увімк&quot;;&quot;Вимк&quot;"/>
    <numFmt numFmtId="192" formatCode="[$¥€-2]\ ###,000_);[Red]\([$€-2]\ ###,000\)"/>
  </numFmts>
  <fonts count="39">
    <font>
      <sz val="10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0"/>
      <name val="Arial Cy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  <font>
      <sz val="14"/>
      <name val="Arial"/>
      <family val="2"/>
    </font>
    <font>
      <sz val="14"/>
      <name val="Arial Cyr"/>
      <family val="0"/>
    </font>
    <font>
      <sz val="16"/>
      <name val="Times New Roman"/>
      <family val="1"/>
    </font>
    <font>
      <sz val="20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b/>
      <sz val="22"/>
      <color indexed="8"/>
      <name val="Times New Roman"/>
      <family val="1"/>
    </font>
    <font>
      <sz val="16"/>
      <name val="Arial"/>
      <family val="2"/>
    </font>
    <font>
      <sz val="16"/>
      <name val="Arial Cyr"/>
      <family val="0"/>
    </font>
    <font>
      <b/>
      <sz val="36"/>
      <name val="Times New Roman"/>
      <family val="1"/>
    </font>
    <font>
      <b/>
      <sz val="26"/>
      <name val="Times New Roman"/>
      <family val="1"/>
    </font>
    <font>
      <b/>
      <sz val="1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16" fillId="20" borderId="2" applyNumberFormat="0" applyAlignment="0" applyProtection="0"/>
    <xf numFmtId="0" fontId="13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" fillId="0" borderId="0">
      <alignment/>
      <protection/>
    </xf>
    <xf numFmtId="0" fontId="10" fillId="0" borderId="6" applyNumberFormat="0" applyFill="0" applyAlignment="0" applyProtection="0"/>
    <xf numFmtId="0" fontId="14" fillId="0" borderId="7" applyNumberFormat="0" applyFill="0" applyAlignment="0" applyProtection="0"/>
    <xf numFmtId="0" fontId="11" fillId="21" borderId="8" applyNumberFormat="0" applyAlignment="0" applyProtection="0"/>
    <xf numFmtId="0" fontId="11" fillId="21" borderId="8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5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5" fillId="23" borderId="9" applyNumberFormat="0" applyFont="0" applyAlignment="0" applyProtection="0"/>
    <xf numFmtId="9" fontId="0" fillId="0" borderId="0" applyFont="0" applyFill="0" applyBorder="0" applyAlignment="0" applyProtection="0"/>
    <xf numFmtId="0" fontId="10" fillId="0" borderId="6" applyNumberFormat="0" applyFill="0" applyAlignment="0" applyProtection="0"/>
    <xf numFmtId="0" fontId="1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2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2" fillId="0" borderId="11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3" fontId="22" fillId="0" borderId="0" xfId="0" applyNumberFormat="1" applyFont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24" fillId="0" borderId="0" xfId="0" applyFont="1" applyAlignment="1">
      <alignment vertical="center" wrapText="1"/>
    </xf>
    <xf numFmtId="0" fontId="25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1" fillId="0" borderId="12" xfId="0" applyFont="1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49" fontId="25" fillId="20" borderId="10" xfId="0" applyNumberFormat="1" applyFont="1" applyFill="1" applyBorder="1" applyAlignment="1">
      <alignment horizontal="center" vertical="center" wrapText="1"/>
    </xf>
    <xf numFmtId="3" fontId="25" fillId="20" borderId="10" xfId="0" applyNumberFormat="1" applyFont="1" applyFill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1" fillId="20" borderId="13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3" xfId="0" applyNumberFormat="1" applyFont="1" applyFill="1" applyBorder="1" applyAlignment="1">
      <alignment horizontal="center" vertical="center" wrapText="1"/>
    </xf>
    <xf numFmtId="0" fontId="31" fillId="0" borderId="13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20" borderId="13" xfId="0" applyNumberFormat="1" applyFont="1" applyFill="1" applyBorder="1" applyAlignment="1">
      <alignment horizontal="center" vertical="center" wrapText="1"/>
    </xf>
    <xf numFmtId="0" fontId="32" fillId="0" borderId="10" xfId="51" applyFont="1" applyBorder="1" applyAlignment="1">
      <alignment horizontal="left" vertical="center" wrapText="1"/>
      <protection/>
    </xf>
    <xf numFmtId="0" fontId="31" fillId="0" borderId="10" xfId="51" applyFont="1" applyBorder="1" applyAlignment="1">
      <alignment horizontal="left" vertical="center" wrapText="1"/>
      <protection/>
    </xf>
    <xf numFmtId="3" fontId="31" fillId="0" borderId="10" xfId="0" applyNumberFormat="1" applyFont="1" applyBorder="1" applyAlignment="1">
      <alignment horizontal="center" vertical="center" wrapText="1"/>
    </xf>
    <xf numFmtId="3" fontId="31" fillId="0" borderId="10" xfId="0" applyNumberFormat="1" applyFont="1" applyBorder="1" applyAlignment="1">
      <alignment horizontal="center"/>
    </xf>
    <xf numFmtId="3" fontId="31" fillId="20" borderId="10" xfId="0" applyNumberFormat="1" applyFont="1" applyFill="1" applyBorder="1" applyAlignment="1">
      <alignment horizontal="center"/>
    </xf>
    <xf numFmtId="3" fontId="31" fillId="0" borderId="10" xfId="0" applyNumberFormat="1" applyFont="1" applyFill="1" applyBorder="1" applyAlignment="1">
      <alignment horizontal="center"/>
    </xf>
    <xf numFmtId="0" fontId="31" fillId="0" borderId="10" xfId="0" applyNumberFormat="1" applyFont="1" applyFill="1" applyBorder="1" applyAlignment="1">
      <alignment horizontal="center" vertical="center"/>
    </xf>
    <xf numFmtId="0" fontId="31" fillId="0" borderId="10" xfId="0" applyNumberFormat="1" applyFont="1" applyBorder="1" applyAlignment="1">
      <alignment horizontal="center" vertical="center" wrapText="1"/>
    </xf>
    <xf numFmtId="0" fontId="31" fillId="20" borderId="10" xfId="0" applyNumberFormat="1" applyFont="1" applyFill="1" applyBorder="1" applyAlignment="1">
      <alignment horizontal="center" vertical="center" wrapText="1"/>
    </xf>
    <xf numFmtId="3" fontId="33" fillId="24" borderId="10" xfId="62" applyNumberFormat="1" applyFont="1" applyFill="1" applyBorder="1" applyAlignment="1">
      <alignment horizontal="center"/>
    </xf>
    <xf numFmtId="0" fontId="31" fillId="0" borderId="10" xfId="0" applyNumberFormat="1" applyFont="1" applyFill="1" applyBorder="1" applyAlignment="1">
      <alignment horizontal="center"/>
    </xf>
    <xf numFmtId="3" fontId="33" fillId="0" borderId="10" xfId="62" applyNumberFormat="1" applyFont="1" applyFill="1" applyBorder="1" applyAlignment="1">
      <alignment horizontal="center"/>
    </xf>
    <xf numFmtId="1" fontId="31" fillId="20" borderId="10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left" vertical="center" wrapText="1"/>
    </xf>
    <xf numFmtId="0" fontId="32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4" fillId="25" borderId="14" xfId="0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 wrapText="1"/>
    </xf>
    <xf numFmtId="0" fontId="29" fillId="0" borderId="12" xfId="0" applyNumberFormat="1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22" fillId="0" borderId="10" xfId="51" applyFont="1" applyBorder="1" applyAlignment="1">
      <alignment horizontal="left" vertical="center" wrapText="1"/>
      <protection/>
    </xf>
    <xf numFmtId="0" fontId="30" fillId="0" borderId="13" xfId="0" applyFont="1" applyBorder="1" applyAlignment="1">
      <alignment horizontal="left" vertical="center" wrapText="1"/>
    </xf>
    <xf numFmtId="0" fontId="30" fillId="0" borderId="10" xfId="51" applyFont="1" applyBorder="1" applyAlignment="1">
      <alignment horizontal="left" vertical="center" wrapText="1"/>
      <protection/>
    </xf>
    <xf numFmtId="0" fontId="26" fillId="25" borderId="13" xfId="0" applyFont="1" applyFill="1" applyBorder="1" applyAlignment="1">
      <alignment horizontal="center" vertical="center" wrapText="1"/>
    </xf>
    <xf numFmtId="0" fontId="38" fillId="25" borderId="13" xfId="0" applyFont="1" applyFill="1" applyBorder="1" applyAlignment="1">
      <alignment horizontal="center" vertical="center" wrapText="1"/>
    </xf>
    <xf numFmtId="0" fontId="38" fillId="25" borderId="13" xfId="0" applyNumberFormat="1" applyFont="1" applyFill="1" applyBorder="1" applyAlignment="1">
      <alignment horizontal="center" vertical="center" wrapText="1"/>
    </xf>
    <xf numFmtId="0" fontId="38" fillId="25" borderId="10" xfId="0" applyFont="1" applyFill="1" applyBorder="1" applyAlignment="1">
      <alignment horizontal="center" vertical="center" wrapText="1"/>
    </xf>
    <xf numFmtId="0" fontId="26" fillId="25" borderId="10" xfId="0" applyFont="1" applyFill="1" applyBorder="1" applyAlignment="1">
      <alignment horizontal="center" vertical="center" wrapText="1"/>
    </xf>
    <xf numFmtId="0" fontId="38" fillId="20" borderId="13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0" fontId="23" fillId="0" borderId="0" xfId="0" applyFont="1" applyAlignment="1">
      <alignment horizontal="left"/>
    </xf>
    <xf numFmtId="0" fontId="37" fillId="0" borderId="0" xfId="0" applyFont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0" fontId="24" fillId="25" borderId="14" xfId="0" applyFont="1" applyFill="1" applyBorder="1" applyAlignment="1">
      <alignment horizontal="center" vertical="center" wrapText="1"/>
    </xf>
    <xf numFmtId="0" fontId="24" fillId="25" borderId="15" xfId="0" applyFont="1" applyFill="1" applyBorder="1" applyAlignment="1">
      <alignment horizontal="center" vertical="center" wrapText="1"/>
    </xf>
    <xf numFmtId="0" fontId="24" fillId="25" borderId="16" xfId="0" applyFont="1" applyFill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34" fillId="0" borderId="13" xfId="0" applyFont="1" applyBorder="1" applyAlignment="1">
      <alignment/>
    </xf>
    <xf numFmtId="0" fontId="34" fillId="0" borderId="15" xfId="0" applyFont="1" applyBorder="1" applyAlignment="1">
      <alignment/>
    </xf>
    <xf numFmtId="0" fontId="34" fillId="0" borderId="16" xfId="0" applyFont="1" applyBorder="1" applyAlignment="1">
      <alignment/>
    </xf>
    <xf numFmtId="0" fontId="37" fillId="0" borderId="0" xfId="0" applyFont="1" applyAlignment="1">
      <alignment horizontal="left" vertical="center" wrapText="1"/>
    </xf>
    <xf numFmtId="0" fontId="22" fillId="0" borderId="17" xfId="0" applyFont="1" applyBorder="1" applyAlignment="1">
      <alignment horizontal="left" vertical="center" wrapText="1"/>
    </xf>
    <xf numFmtId="0" fontId="22" fillId="0" borderId="21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/>
    </xf>
    <xf numFmtId="0" fontId="22" fillId="25" borderId="12" xfId="0" applyFont="1" applyFill="1" applyBorder="1" applyAlignment="1">
      <alignment horizontal="center" vertical="center" wrapText="1"/>
    </xf>
    <xf numFmtId="0" fontId="22" fillId="25" borderId="13" xfId="0" applyFont="1" applyFill="1" applyBorder="1" applyAlignment="1">
      <alignment horizontal="center" vertical="center" wrapText="1"/>
    </xf>
    <xf numFmtId="0" fontId="24" fillId="25" borderId="12" xfId="0" applyFont="1" applyFill="1" applyBorder="1" applyAlignment="1">
      <alignment horizontal="center" vertical="center" wrapText="1"/>
    </xf>
    <xf numFmtId="0" fontId="24" fillId="25" borderId="13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29" fillId="0" borderId="2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2" xfId="0" applyNumberFormat="1" applyFont="1" applyFill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4" xfId="0" applyNumberFormat="1" applyFont="1" applyFill="1" applyBorder="1" applyAlignment="1">
      <alignment horizontal="center" vertical="center" wrapText="1"/>
    </xf>
    <xf numFmtId="0" fontId="24" fillId="20" borderId="12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4" fillId="20" borderId="22" xfId="0" applyFont="1" applyFill="1" applyBorder="1" applyAlignment="1">
      <alignment horizontal="center" vertical="center" wrapText="1"/>
    </xf>
    <xf numFmtId="0" fontId="24" fillId="20" borderId="13" xfId="0" applyFont="1" applyFill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ід" xfId="40"/>
    <cellStyle name="Ввод " xfId="41"/>
    <cellStyle name="Вывод" xfId="42"/>
    <cellStyle name="Вычисление" xfId="43"/>
    <cellStyle name="Currency" xfId="44"/>
    <cellStyle name="Currency [0]" xfId="45"/>
    <cellStyle name="Добре" xfId="46"/>
    <cellStyle name="Заголовок 1" xfId="47"/>
    <cellStyle name="Заголовок 2" xfId="48"/>
    <cellStyle name="Заголовок 3" xfId="49"/>
    <cellStyle name="Заголовок 4" xfId="50"/>
    <cellStyle name="Звичайний_Аркуш1" xfId="51"/>
    <cellStyle name="Зв'язана клітинка" xfId="52"/>
    <cellStyle name="Итог" xfId="53"/>
    <cellStyle name="Контрольна клітинка" xfId="54"/>
    <cellStyle name="Контрольная ячейка" xfId="55"/>
    <cellStyle name="Назва" xfId="56"/>
    <cellStyle name="Название" xfId="57"/>
    <cellStyle name="Нейтральный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опередження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I51"/>
  <sheetViews>
    <sheetView showGridLines="0" tabSelected="1" view="pageLayout" zoomScale="50" zoomScaleNormal="50" zoomScalePageLayoutView="50" workbookViewId="0" topLeftCell="P3">
      <selection activeCell="A12" sqref="A12:AI12"/>
    </sheetView>
  </sheetViews>
  <sheetFormatPr defaultColWidth="9.140625" defaultRowHeight="12.75"/>
  <cols>
    <col min="1" max="1" width="0.2890625" style="4" hidden="1" customWidth="1"/>
    <col min="2" max="2" width="20.140625" style="4" customWidth="1"/>
    <col min="3" max="3" width="26.421875" style="4" customWidth="1"/>
    <col min="4" max="4" width="18.57421875" style="4" customWidth="1"/>
    <col min="5" max="5" width="21.28125" style="4" customWidth="1"/>
    <col min="6" max="6" width="18.140625" style="4" customWidth="1"/>
    <col min="7" max="7" width="21.421875" style="4" customWidth="1"/>
    <col min="8" max="8" width="19.421875" style="4" customWidth="1"/>
    <col min="9" max="9" width="20.7109375" style="4" customWidth="1"/>
    <col min="10" max="10" width="17.7109375" style="4" customWidth="1"/>
    <col min="11" max="11" width="18.00390625" style="4" customWidth="1"/>
    <col min="12" max="14" width="17.7109375" style="4" customWidth="1"/>
    <col min="15" max="15" width="15.7109375" style="4" customWidth="1"/>
    <col min="16" max="16" width="25.28125" style="4" customWidth="1"/>
    <col min="17" max="17" width="18.00390625" style="4" customWidth="1"/>
    <col min="18" max="18" width="16.57421875" style="4" customWidth="1"/>
    <col min="19" max="19" width="18.140625" style="4" customWidth="1"/>
    <col min="20" max="20" width="16.421875" style="4" customWidth="1"/>
    <col min="21" max="21" width="18.8515625" style="4" customWidth="1"/>
    <col min="22" max="22" width="19.00390625" style="4" customWidth="1"/>
    <col min="23" max="24" width="16.8515625" style="4" customWidth="1"/>
    <col min="25" max="25" width="18.7109375" style="4" customWidth="1"/>
    <col min="26" max="26" width="11.421875" style="4" customWidth="1"/>
    <col min="27" max="27" width="20.57421875" style="1" customWidth="1"/>
    <col min="28" max="28" width="11.140625" style="1" customWidth="1"/>
    <col min="29" max="29" width="16.140625" style="1" customWidth="1"/>
    <col min="30" max="30" width="21.57421875" style="4" customWidth="1"/>
    <col min="31" max="31" width="19.28125" style="4" customWidth="1"/>
    <col min="32" max="32" width="17.00390625" style="4" customWidth="1"/>
    <col min="33" max="33" width="16.57421875" style="4" customWidth="1"/>
    <col min="34" max="34" width="11.8515625" style="4" customWidth="1"/>
    <col min="35" max="35" width="20.7109375" style="4" customWidth="1"/>
    <col min="36" max="16384" width="9.140625" style="4" customWidth="1"/>
  </cols>
  <sheetData>
    <row r="1" ht="15" customHeight="1" hidden="1"/>
    <row r="2" ht="18.75" hidden="1"/>
    <row r="3" spans="30:35" ht="18.75">
      <c r="AD3" s="102" t="s">
        <v>93</v>
      </c>
      <c r="AE3" s="102"/>
      <c r="AF3" s="102"/>
      <c r="AG3" s="102"/>
      <c r="AH3" s="102"/>
      <c r="AI3" s="102"/>
    </row>
    <row r="4" spans="3:35" ht="120" customHeight="1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D4" s="102"/>
      <c r="AE4" s="102"/>
      <c r="AF4" s="102"/>
      <c r="AG4" s="102"/>
      <c r="AH4" s="102"/>
      <c r="AI4" s="102"/>
    </row>
    <row r="5" spans="3:35" ht="18" customHeight="1" hidden="1"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D5" s="12"/>
      <c r="AE5" s="1"/>
      <c r="AF5" s="1"/>
      <c r="AG5" s="1"/>
      <c r="AH5" s="1"/>
      <c r="AI5" s="1"/>
    </row>
    <row r="6" spans="3:35" s="5" customFormat="1" ht="16.5" customHeight="1" hidden="1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12"/>
      <c r="AE6" s="2"/>
      <c r="AF6" s="2"/>
      <c r="AG6" s="2"/>
      <c r="AH6" s="2"/>
      <c r="AI6" s="2"/>
    </row>
    <row r="7" spans="3:35" s="5" customFormat="1" ht="13.5" customHeight="1" hidden="1"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12"/>
      <c r="AE7" s="2"/>
      <c r="AF7" s="2"/>
      <c r="AG7" s="2"/>
      <c r="AH7" s="2"/>
      <c r="AI7" s="2"/>
    </row>
    <row r="8" spans="3:35" s="5" customFormat="1" ht="11.25" customHeight="1" hidden="1">
      <c r="C8" s="103" t="s">
        <v>29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2"/>
    </row>
    <row r="9" spans="3:35" s="5" customFormat="1" ht="18.75" hidden="1"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4"/>
      <c r="AC9" s="14"/>
      <c r="AD9" s="2"/>
      <c r="AE9" s="2"/>
      <c r="AF9" s="2" t="s">
        <v>30</v>
      </c>
      <c r="AG9" s="2"/>
      <c r="AH9" s="2"/>
      <c r="AI9" s="2"/>
    </row>
    <row r="10" spans="3:35" ht="10.5" customHeight="1" hidden="1">
      <c r="C10" s="6" t="s">
        <v>1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1"/>
      <c r="AE10" s="1"/>
      <c r="AF10" s="1"/>
      <c r="AG10" s="1"/>
      <c r="AH10" s="1"/>
      <c r="AI10" s="1"/>
    </row>
    <row r="11" spans="3:35" ht="8.25" customHeight="1"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E11" s="11"/>
      <c r="AF11" s="11"/>
      <c r="AG11" s="11"/>
      <c r="AH11" s="11"/>
      <c r="AI11" s="11"/>
    </row>
    <row r="12" spans="1:35" ht="51" customHeight="1">
      <c r="A12" s="108" t="s">
        <v>54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</row>
    <row r="13" spans="3:29" ht="1.5" customHeight="1" hidden="1"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3:29" ht="34.5" customHeight="1" hidden="1"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3:35" ht="21.75" customHeight="1"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I15" s="4" t="s">
        <v>68</v>
      </c>
    </row>
    <row r="16" spans="2:35" ht="30" customHeight="1">
      <c r="B16" s="78" t="s">
        <v>25</v>
      </c>
      <c r="C16" s="78" t="s">
        <v>67</v>
      </c>
      <c r="D16" s="71" t="s">
        <v>26</v>
      </c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3"/>
      <c r="AB16" s="71" t="s">
        <v>28</v>
      </c>
      <c r="AC16" s="72"/>
      <c r="AD16" s="72"/>
      <c r="AE16" s="72"/>
      <c r="AF16" s="72"/>
      <c r="AG16" s="72"/>
      <c r="AH16" s="72"/>
      <c r="AI16" s="73"/>
    </row>
    <row r="17" spans="2:35" ht="23.25" customHeight="1">
      <c r="B17" s="94"/>
      <c r="C17" s="94"/>
      <c r="D17" s="74" t="s">
        <v>71</v>
      </c>
      <c r="E17" s="75"/>
      <c r="F17" s="71" t="s">
        <v>69</v>
      </c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1"/>
      <c r="AA17" s="101" t="s">
        <v>27</v>
      </c>
      <c r="AB17" s="89" t="s">
        <v>55</v>
      </c>
      <c r="AC17" s="68" t="s">
        <v>70</v>
      </c>
      <c r="AD17" s="68"/>
      <c r="AE17" s="68"/>
      <c r="AF17" s="68"/>
      <c r="AG17" s="68"/>
      <c r="AH17" s="68"/>
      <c r="AI17" s="101" t="s">
        <v>27</v>
      </c>
    </row>
    <row r="18" spans="2:35" ht="105" customHeight="1">
      <c r="B18" s="94"/>
      <c r="C18" s="94"/>
      <c r="D18" s="76"/>
      <c r="E18" s="77"/>
      <c r="F18" s="71" t="s">
        <v>72</v>
      </c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3"/>
      <c r="Z18" s="50" t="s">
        <v>73</v>
      </c>
      <c r="AA18" s="93"/>
      <c r="AB18" s="90"/>
      <c r="AC18" s="71" t="s">
        <v>72</v>
      </c>
      <c r="AD18" s="72"/>
      <c r="AE18" s="72"/>
      <c r="AF18" s="72"/>
      <c r="AG18" s="73"/>
      <c r="AH18" s="49" t="s">
        <v>73</v>
      </c>
      <c r="AI18" s="105"/>
    </row>
    <row r="19" spans="2:35" ht="172.5" customHeight="1">
      <c r="B19" s="94"/>
      <c r="C19" s="94"/>
      <c r="D19" s="85" t="s">
        <v>62</v>
      </c>
      <c r="E19" s="85" t="s">
        <v>61</v>
      </c>
      <c r="F19" s="96" t="s">
        <v>60</v>
      </c>
      <c r="G19" s="100" t="s">
        <v>80</v>
      </c>
      <c r="H19" s="80"/>
      <c r="I19" s="80"/>
      <c r="J19" s="80"/>
      <c r="K19" s="80"/>
      <c r="L19" s="81"/>
      <c r="M19" s="69" t="s">
        <v>89</v>
      </c>
      <c r="N19" s="69" t="s">
        <v>90</v>
      </c>
      <c r="O19" s="78" t="s">
        <v>57</v>
      </c>
      <c r="P19" s="85" t="s">
        <v>58</v>
      </c>
      <c r="Q19" s="85" t="s">
        <v>63</v>
      </c>
      <c r="R19" s="78" t="s">
        <v>65</v>
      </c>
      <c r="S19" s="78" t="s">
        <v>64</v>
      </c>
      <c r="T19" s="78" t="s">
        <v>59</v>
      </c>
      <c r="U19" s="97" t="s">
        <v>74</v>
      </c>
      <c r="V19" s="98"/>
      <c r="W19" s="98"/>
      <c r="X19" s="98"/>
      <c r="Y19" s="99"/>
      <c r="Z19" s="19"/>
      <c r="AA19" s="93"/>
      <c r="AB19" s="87"/>
      <c r="AC19" s="91" t="s">
        <v>75</v>
      </c>
      <c r="AD19" s="91" t="s">
        <v>76</v>
      </c>
      <c r="AE19" s="91" t="s">
        <v>77</v>
      </c>
      <c r="AF19" s="78" t="s">
        <v>78</v>
      </c>
      <c r="AG19" s="78" t="s">
        <v>79</v>
      </c>
      <c r="AH19" s="85"/>
      <c r="AI19" s="105"/>
    </row>
    <row r="20" spans="2:35" ht="217.5" customHeight="1">
      <c r="B20" s="95"/>
      <c r="C20" s="95"/>
      <c r="D20" s="86"/>
      <c r="E20" s="86"/>
      <c r="F20" s="79"/>
      <c r="G20" s="52" t="s">
        <v>83</v>
      </c>
      <c r="H20" s="52" t="s">
        <v>82</v>
      </c>
      <c r="I20" s="52" t="s">
        <v>84</v>
      </c>
      <c r="J20" s="52" t="s">
        <v>85</v>
      </c>
      <c r="K20" s="52" t="s">
        <v>86</v>
      </c>
      <c r="L20" s="52" t="s">
        <v>87</v>
      </c>
      <c r="M20" s="70"/>
      <c r="N20" s="70"/>
      <c r="O20" s="79"/>
      <c r="P20" s="86"/>
      <c r="Q20" s="86"/>
      <c r="R20" s="79"/>
      <c r="S20" s="79"/>
      <c r="T20" s="93"/>
      <c r="U20" s="48" t="s">
        <v>66</v>
      </c>
      <c r="V20" s="48" t="s">
        <v>81</v>
      </c>
      <c r="W20" s="51" t="s">
        <v>82</v>
      </c>
      <c r="X20" s="51" t="s">
        <v>88</v>
      </c>
      <c r="Y20" s="52" t="s">
        <v>83</v>
      </c>
      <c r="AA20" s="79"/>
      <c r="AB20" s="88"/>
      <c r="AC20" s="92"/>
      <c r="AD20" s="92"/>
      <c r="AE20" s="92"/>
      <c r="AF20" s="94"/>
      <c r="AG20" s="79"/>
      <c r="AH20" s="107"/>
      <c r="AI20" s="106"/>
    </row>
    <row r="21" spans="2:35" s="62" customFormat="1" ht="65.25" customHeight="1">
      <c r="B21" s="56"/>
      <c r="C21" s="56"/>
      <c r="D21" s="57">
        <v>41040200</v>
      </c>
      <c r="E21" s="57">
        <v>41040200</v>
      </c>
      <c r="F21" s="58">
        <v>41051500</v>
      </c>
      <c r="G21" s="58">
        <v>41051500</v>
      </c>
      <c r="H21" s="58">
        <v>41051500</v>
      </c>
      <c r="I21" s="58">
        <v>41051500</v>
      </c>
      <c r="J21" s="58">
        <v>41051500</v>
      </c>
      <c r="K21" s="58">
        <v>41051500</v>
      </c>
      <c r="L21" s="58">
        <v>41051500</v>
      </c>
      <c r="M21" s="58">
        <v>41051000</v>
      </c>
      <c r="N21" s="58">
        <v>41051200</v>
      </c>
      <c r="O21" s="57">
        <v>41053900</v>
      </c>
      <c r="P21" s="57">
        <v>41053900</v>
      </c>
      <c r="Q21" s="57">
        <v>41053900</v>
      </c>
      <c r="R21" s="57">
        <v>41053900</v>
      </c>
      <c r="S21" s="57">
        <v>41053900</v>
      </c>
      <c r="T21" s="59">
        <v>41053900</v>
      </c>
      <c r="U21" s="59">
        <v>41053300</v>
      </c>
      <c r="V21" s="59">
        <v>41053300</v>
      </c>
      <c r="W21" s="59">
        <v>41053300</v>
      </c>
      <c r="X21" s="59">
        <v>41053300</v>
      </c>
      <c r="Y21" s="59">
        <v>41053300</v>
      </c>
      <c r="Z21" s="60"/>
      <c r="AA21" s="61"/>
      <c r="AB21" s="57"/>
      <c r="AC21" s="59">
        <v>41053900</v>
      </c>
      <c r="AD21" s="59">
        <v>41053900</v>
      </c>
      <c r="AE21" s="59">
        <v>41053900</v>
      </c>
      <c r="AF21" s="59">
        <v>41053900</v>
      </c>
      <c r="AG21" s="59">
        <v>41053900</v>
      </c>
      <c r="AH21" s="60"/>
      <c r="AI21" s="61"/>
    </row>
    <row r="22" spans="2:35" ht="57" customHeight="1">
      <c r="B22" s="20">
        <v>9307200000</v>
      </c>
      <c r="C22" s="54" t="s">
        <v>31</v>
      </c>
      <c r="D22" s="24">
        <v>150000</v>
      </c>
      <c r="E22" s="24">
        <v>12706000</v>
      </c>
      <c r="F22" s="24">
        <v>956000</v>
      </c>
      <c r="G22" s="24">
        <v>13832700</v>
      </c>
      <c r="H22" s="24">
        <v>3143800</v>
      </c>
      <c r="I22" s="24">
        <v>1703300</v>
      </c>
      <c r="J22" s="24">
        <v>1706800</v>
      </c>
      <c r="K22" s="24">
        <v>1176800</v>
      </c>
      <c r="L22" s="24">
        <v>981700</v>
      </c>
      <c r="M22" s="24">
        <v>1193600</v>
      </c>
      <c r="N22" s="24">
        <v>345200</v>
      </c>
      <c r="O22" s="24">
        <v>12000</v>
      </c>
      <c r="P22" s="24">
        <v>49700</v>
      </c>
      <c r="Q22" s="24">
        <v>42000</v>
      </c>
      <c r="R22" s="24">
        <v>53300</v>
      </c>
      <c r="S22" s="24">
        <v>46600</v>
      </c>
      <c r="T22" s="24">
        <v>200000</v>
      </c>
      <c r="U22" s="24">
        <v>70000</v>
      </c>
      <c r="V22" s="24">
        <v>70000</v>
      </c>
      <c r="W22" s="24">
        <v>50000</v>
      </c>
      <c r="X22" s="24">
        <v>15000</v>
      </c>
      <c r="Y22" s="24">
        <v>1500000</v>
      </c>
      <c r="Z22" s="25"/>
      <c r="AA22" s="26">
        <f>SUM(D22:Y22)</f>
        <v>40004500</v>
      </c>
      <c r="AB22" s="27"/>
      <c r="AC22" s="28"/>
      <c r="AD22" s="29"/>
      <c r="AE22" s="29"/>
      <c r="AF22" s="29"/>
      <c r="AG22" s="29"/>
      <c r="AH22" s="30"/>
      <c r="AI22" s="31">
        <f aca="true" t="shared" si="0" ref="AI22:AI48">SUM(AC22:AH22)</f>
        <v>0</v>
      </c>
    </row>
    <row r="23" spans="2:35" ht="57" customHeight="1">
      <c r="B23" s="21" t="s">
        <v>2</v>
      </c>
      <c r="C23" s="55" t="s">
        <v>56</v>
      </c>
      <c r="D23" s="32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5"/>
      <c r="AA23" s="36">
        <f aca="true" t="shared" si="1" ref="AA23:AA45">SUM(O23:Z23)</f>
        <v>0</v>
      </c>
      <c r="AB23" s="37"/>
      <c r="AC23" s="38"/>
      <c r="AD23" s="39">
        <v>2595400</v>
      </c>
      <c r="AE23" s="39">
        <v>83184</v>
      </c>
      <c r="AF23" s="39">
        <v>200000</v>
      </c>
      <c r="AG23" s="39"/>
      <c r="AH23" s="39"/>
      <c r="AI23" s="40">
        <f t="shared" si="0"/>
        <v>2878584</v>
      </c>
    </row>
    <row r="24" spans="2:35" ht="57" customHeight="1">
      <c r="B24" s="21" t="s">
        <v>3</v>
      </c>
      <c r="C24" s="55" t="s">
        <v>32</v>
      </c>
      <c r="D24" s="32"/>
      <c r="E24" s="33"/>
      <c r="F24" s="33"/>
      <c r="G24" s="33"/>
      <c r="H24" s="53"/>
      <c r="I24" s="33"/>
      <c r="J24" s="33"/>
      <c r="K24" s="33"/>
      <c r="L24" s="33"/>
      <c r="M24" s="33"/>
      <c r="N24" s="33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41"/>
      <c r="AA24" s="36">
        <f t="shared" si="1"/>
        <v>0</v>
      </c>
      <c r="AB24" s="37"/>
      <c r="AC24" s="42"/>
      <c r="AD24" s="39">
        <v>9432800</v>
      </c>
      <c r="AE24" s="39">
        <v>537656</v>
      </c>
      <c r="AF24" s="39"/>
      <c r="AG24" s="39"/>
      <c r="AH24" s="39"/>
      <c r="AI24" s="40">
        <f t="shared" si="0"/>
        <v>9970456</v>
      </c>
    </row>
    <row r="25" spans="2:35" ht="57" customHeight="1">
      <c r="B25" s="21" t="s">
        <v>4</v>
      </c>
      <c r="C25" s="55" t="s">
        <v>33</v>
      </c>
      <c r="D25" s="32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43"/>
      <c r="AA25" s="36">
        <f t="shared" si="1"/>
        <v>0</v>
      </c>
      <c r="AB25" s="37"/>
      <c r="AC25" s="42"/>
      <c r="AD25" s="39"/>
      <c r="AE25" s="39">
        <v>176421</v>
      </c>
      <c r="AF25" s="39"/>
      <c r="AG25" s="39"/>
      <c r="AH25" s="39"/>
      <c r="AI25" s="40">
        <f t="shared" si="0"/>
        <v>176421</v>
      </c>
    </row>
    <row r="26" spans="2:35" ht="57" customHeight="1">
      <c r="B26" s="21" t="s">
        <v>5</v>
      </c>
      <c r="C26" s="55" t="s">
        <v>34</v>
      </c>
      <c r="D26" s="32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43"/>
      <c r="AA26" s="36">
        <f t="shared" si="1"/>
        <v>0</v>
      </c>
      <c r="AB26" s="37"/>
      <c r="AC26" s="42"/>
      <c r="AD26" s="39">
        <v>954500</v>
      </c>
      <c r="AE26" s="39">
        <v>82572</v>
      </c>
      <c r="AF26" s="39"/>
      <c r="AG26" s="39"/>
      <c r="AH26" s="39"/>
      <c r="AI26" s="40">
        <f t="shared" si="0"/>
        <v>1037072</v>
      </c>
    </row>
    <row r="27" spans="2:35" ht="57" customHeight="1">
      <c r="B27" s="21" t="s">
        <v>6</v>
      </c>
      <c r="C27" s="55" t="s">
        <v>35</v>
      </c>
      <c r="D27" s="32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43"/>
      <c r="AA27" s="36">
        <f t="shared" si="1"/>
        <v>0</v>
      </c>
      <c r="AB27" s="37"/>
      <c r="AC27" s="42"/>
      <c r="AD27" s="39">
        <v>877700</v>
      </c>
      <c r="AE27" s="39">
        <v>73236</v>
      </c>
      <c r="AF27" s="39"/>
      <c r="AG27" s="39"/>
      <c r="AH27" s="39"/>
      <c r="AI27" s="40">
        <f t="shared" si="0"/>
        <v>950936</v>
      </c>
    </row>
    <row r="28" spans="2:35" ht="57" customHeight="1">
      <c r="B28" s="21" t="s">
        <v>7</v>
      </c>
      <c r="C28" s="55" t="s">
        <v>36</v>
      </c>
      <c r="D28" s="32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43"/>
      <c r="AA28" s="36">
        <f t="shared" si="1"/>
        <v>0</v>
      </c>
      <c r="AB28" s="37"/>
      <c r="AC28" s="42"/>
      <c r="AD28" s="39"/>
      <c r="AE28" s="39">
        <v>170285</v>
      </c>
      <c r="AF28" s="39"/>
      <c r="AG28" s="39"/>
      <c r="AH28" s="39"/>
      <c r="AI28" s="40">
        <f t="shared" si="0"/>
        <v>170285</v>
      </c>
    </row>
    <row r="29" spans="2:35" ht="57" customHeight="1">
      <c r="B29" s="21" t="s">
        <v>8</v>
      </c>
      <c r="C29" s="55" t="s">
        <v>37</v>
      </c>
      <c r="D29" s="32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43"/>
      <c r="AA29" s="36">
        <f t="shared" si="1"/>
        <v>0</v>
      </c>
      <c r="AB29" s="37"/>
      <c r="AC29" s="42"/>
      <c r="AD29" s="39">
        <v>1295300</v>
      </c>
      <c r="AE29" s="39">
        <v>137000</v>
      </c>
      <c r="AF29" s="39"/>
      <c r="AG29" s="39"/>
      <c r="AH29" s="39"/>
      <c r="AI29" s="40">
        <f t="shared" si="0"/>
        <v>1432300</v>
      </c>
    </row>
    <row r="30" spans="2:35" ht="57" customHeight="1">
      <c r="B30" s="21" t="s">
        <v>9</v>
      </c>
      <c r="C30" s="55" t="s">
        <v>38</v>
      </c>
      <c r="D30" s="32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43"/>
      <c r="AA30" s="36">
        <f t="shared" si="1"/>
        <v>0</v>
      </c>
      <c r="AB30" s="37"/>
      <c r="AC30" s="42"/>
      <c r="AD30" s="39"/>
      <c r="AE30" s="39">
        <v>180295</v>
      </c>
      <c r="AF30" s="39"/>
      <c r="AG30" s="39"/>
      <c r="AH30" s="39"/>
      <c r="AI30" s="40">
        <f t="shared" si="0"/>
        <v>180295</v>
      </c>
    </row>
    <row r="31" spans="2:35" ht="57" customHeight="1">
      <c r="B31" s="21" t="s">
        <v>10</v>
      </c>
      <c r="C31" s="55" t="s">
        <v>39</v>
      </c>
      <c r="D31" s="32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43"/>
      <c r="AA31" s="36">
        <f t="shared" si="1"/>
        <v>0</v>
      </c>
      <c r="AB31" s="37"/>
      <c r="AC31" s="42"/>
      <c r="AD31" s="39">
        <v>2597200</v>
      </c>
      <c r="AE31" s="39">
        <v>169869</v>
      </c>
      <c r="AF31" s="39"/>
      <c r="AG31" s="39"/>
      <c r="AH31" s="39"/>
      <c r="AI31" s="40">
        <f t="shared" si="0"/>
        <v>2767069</v>
      </c>
    </row>
    <row r="32" spans="2:35" ht="57" customHeight="1">
      <c r="B32" s="21" t="s">
        <v>11</v>
      </c>
      <c r="C32" s="55" t="s">
        <v>40</v>
      </c>
      <c r="D32" s="32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43"/>
      <c r="AA32" s="36">
        <f t="shared" si="1"/>
        <v>0</v>
      </c>
      <c r="AB32" s="37"/>
      <c r="AC32" s="42"/>
      <c r="AD32" s="39"/>
      <c r="AE32" s="39">
        <v>65862</v>
      </c>
      <c r="AF32" s="39"/>
      <c r="AG32" s="39"/>
      <c r="AH32" s="39"/>
      <c r="AI32" s="40">
        <f t="shared" si="0"/>
        <v>65862</v>
      </c>
    </row>
    <row r="33" spans="2:35" ht="57" customHeight="1">
      <c r="B33" s="21" t="s">
        <v>12</v>
      </c>
      <c r="C33" s="55" t="s">
        <v>41</v>
      </c>
      <c r="D33" s="32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43"/>
      <c r="AA33" s="36">
        <f t="shared" si="1"/>
        <v>0</v>
      </c>
      <c r="AB33" s="37"/>
      <c r="AC33" s="42"/>
      <c r="AD33" s="39">
        <v>1132500</v>
      </c>
      <c r="AE33" s="39">
        <v>88108</v>
      </c>
      <c r="AF33" s="39"/>
      <c r="AG33" s="39"/>
      <c r="AH33" s="39"/>
      <c r="AI33" s="40">
        <f t="shared" si="0"/>
        <v>1220608</v>
      </c>
    </row>
    <row r="34" spans="2:35" ht="57" customHeight="1">
      <c r="B34" s="21" t="s">
        <v>13</v>
      </c>
      <c r="C34" s="55" t="s">
        <v>42</v>
      </c>
      <c r="D34" s="32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43"/>
      <c r="AA34" s="36">
        <f t="shared" si="1"/>
        <v>0</v>
      </c>
      <c r="AB34" s="37"/>
      <c r="AC34" s="42"/>
      <c r="AD34" s="39">
        <v>1227400</v>
      </c>
      <c r="AE34" s="39">
        <v>405399</v>
      </c>
      <c r="AF34" s="39"/>
      <c r="AG34" s="39"/>
      <c r="AH34" s="39"/>
      <c r="AI34" s="40">
        <f t="shared" si="0"/>
        <v>1632799</v>
      </c>
    </row>
    <row r="35" spans="2:35" ht="57" customHeight="1">
      <c r="B35" s="21" t="s">
        <v>14</v>
      </c>
      <c r="C35" s="55" t="s">
        <v>43</v>
      </c>
      <c r="D35" s="32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43"/>
      <c r="AA35" s="36">
        <f t="shared" si="1"/>
        <v>0</v>
      </c>
      <c r="AB35" s="37"/>
      <c r="AC35" s="42"/>
      <c r="AD35" s="39">
        <v>642500</v>
      </c>
      <c r="AE35" s="39">
        <v>66472</v>
      </c>
      <c r="AF35" s="39"/>
      <c r="AG35" s="39"/>
      <c r="AH35" s="39"/>
      <c r="AI35" s="40">
        <f t="shared" si="0"/>
        <v>708972</v>
      </c>
    </row>
    <row r="36" spans="2:35" ht="57" customHeight="1">
      <c r="B36" s="21" t="s">
        <v>15</v>
      </c>
      <c r="C36" s="55" t="s">
        <v>44</v>
      </c>
      <c r="D36" s="32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43"/>
      <c r="AA36" s="36">
        <f t="shared" si="1"/>
        <v>0</v>
      </c>
      <c r="AB36" s="37"/>
      <c r="AC36" s="42"/>
      <c r="AD36" s="39">
        <v>2664600</v>
      </c>
      <c r="AE36" s="39">
        <v>72900</v>
      </c>
      <c r="AF36" s="39"/>
      <c r="AG36" s="39"/>
      <c r="AH36" s="39"/>
      <c r="AI36" s="40">
        <f t="shared" si="0"/>
        <v>2737500</v>
      </c>
    </row>
    <row r="37" spans="2:35" ht="57" customHeight="1">
      <c r="B37" s="21" t="s">
        <v>16</v>
      </c>
      <c r="C37" s="55" t="s">
        <v>45</v>
      </c>
      <c r="D37" s="32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43"/>
      <c r="AA37" s="36">
        <f t="shared" si="1"/>
        <v>0</v>
      </c>
      <c r="AB37" s="37"/>
      <c r="AC37" s="42"/>
      <c r="AD37" s="39">
        <v>1359100</v>
      </c>
      <c r="AE37" s="39">
        <v>230473</v>
      </c>
      <c r="AF37" s="39"/>
      <c r="AG37" s="39"/>
      <c r="AH37" s="39"/>
      <c r="AI37" s="40">
        <f t="shared" si="0"/>
        <v>1589573</v>
      </c>
    </row>
    <row r="38" spans="2:35" ht="57" customHeight="1">
      <c r="B38" s="21" t="s">
        <v>17</v>
      </c>
      <c r="C38" s="55" t="s">
        <v>46</v>
      </c>
      <c r="D38" s="32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43"/>
      <c r="AA38" s="36">
        <f t="shared" si="1"/>
        <v>0</v>
      </c>
      <c r="AB38" s="37"/>
      <c r="AC38" s="42"/>
      <c r="AD38" s="39"/>
      <c r="AE38" s="39">
        <v>151344</v>
      </c>
      <c r="AF38" s="39"/>
      <c r="AG38" s="39"/>
      <c r="AH38" s="39"/>
      <c r="AI38" s="40">
        <f t="shared" si="0"/>
        <v>151344</v>
      </c>
    </row>
    <row r="39" spans="2:35" ht="57" customHeight="1">
      <c r="B39" s="21" t="s">
        <v>18</v>
      </c>
      <c r="C39" s="55" t="s">
        <v>47</v>
      </c>
      <c r="D39" s="32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43"/>
      <c r="AA39" s="36">
        <f t="shared" si="1"/>
        <v>0</v>
      </c>
      <c r="AB39" s="37"/>
      <c r="AC39" s="42"/>
      <c r="AD39" s="39"/>
      <c r="AE39" s="39">
        <v>146856</v>
      </c>
      <c r="AF39" s="39">
        <v>200000</v>
      </c>
      <c r="AG39" s="39"/>
      <c r="AH39" s="39"/>
      <c r="AI39" s="40">
        <f t="shared" si="0"/>
        <v>346856</v>
      </c>
    </row>
    <row r="40" spans="2:35" ht="57" customHeight="1">
      <c r="B40" s="21" t="s">
        <v>19</v>
      </c>
      <c r="C40" s="55" t="s">
        <v>48</v>
      </c>
      <c r="D40" s="32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43"/>
      <c r="AA40" s="36">
        <f t="shared" si="1"/>
        <v>0</v>
      </c>
      <c r="AB40" s="37"/>
      <c r="AC40" s="42"/>
      <c r="AD40" s="39"/>
      <c r="AE40" s="39">
        <v>268828</v>
      </c>
      <c r="AF40" s="39"/>
      <c r="AG40" s="39"/>
      <c r="AH40" s="39"/>
      <c r="AI40" s="40">
        <f t="shared" si="0"/>
        <v>268828</v>
      </c>
    </row>
    <row r="41" spans="2:35" ht="57" customHeight="1">
      <c r="B41" s="21" t="s">
        <v>20</v>
      </c>
      <c r="C41" s="55" t="s">
        <v>49</v>
      </c>
      <c r="D41" s="32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43"/>
      <c r="AA41" s="36">
        <f t="shared" si="1"/>
        <v>0</v>
      </c>
      <c r="AB41" s="37"/>
      <c r="AC41" s="42"/>
      <c r="AD41" s="39">
        <v>1256800</v>
      </c>
      <c r="AE41" s="39">
        <v>103764</v>
      </c>
      <c r="AF41" s="39"/>
      <c r="AG41" s="39"/>
      <c r="AH41" s="39"/>
      <c r="AI41" s="40">
        <f t="shared" si="0"/>
        <v>1360564</v>
      </c>
    </row>
    <row r="42" spans="2:35" ht="57" customHeight="1">
      <c r="B42" s="21" t="s">
        <v>21</v>
      </c>
      <c r="C42" s="55" t="s">
        <v>50</v>
      </c>
      <c r="D42" s="32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43"/>
      <c r="AA42" s="36">
        <f t="shared" si="1"/>
        <v>0</v>
      </c>
      <c r="AB42" s="37"/>
      <c r="AC42" s="42"/>
      <c r="AD42" s="39">
        <v>1202800</v>
      </c>
      <c r="AE42" s="39">
        <v>132914</v>
      </c>
      <c r="AF42" s="39"/>
      <c r="AG42" s="39"/>
      <c r="AH42" s="39"/>
      <c r="AI42" s="40">
        <f t="shared" si="0"/>
        <v>1335714</v>
      </c>
    </row>
    <row r="43" spans="2:35" ht="57" customHeight="1">
      <c r="B43" s="21" t="s">
        <v>22</v>
      </c>
      <c r="C43" s="55" t="s">
        <v>51</v>
      </c>
      <c r="D43" s="32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43"/>
      <c r="AA43" s="36">
        <f t="shared" si="1"/>
        <v>0</v>
      </c>
      <c r="AB43" s="37"/>
      <c r="AC43" s="42">
        <v>40000</v>
      </c>
      <c r="AD43" s="39">
        <v>1865800</v>
      </c>
      <c r="AE43" s="39">
        <v>135236</v>
      </c>
      <c r="AF43" s="39"/>
      <c r="AG43" s="39">
        <v>200000</v>
      </c>
      <c r="AH43" s="39"/>
      <c r="AI43" s="40">
        <f t="shared" si="0"/>
        <v>2241036</v>
      </c>
    </row>
    <row r="44" spans="2:35" ht="57" customHeight="1">
      <c r="B44" s="21" t="s">
        <v>23</v>
      </c>
      <c r="C44" s="55" t="s">
        <v>52</v>
      </c>
      <c r="D44" s="32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43"/>
      <c r="AA44" s="36">
        <f t="shared" si="1"/>
        <v>0</v>
      </c>
      <c r="AB44" s="37"/>
      <c r="AC44" s="42">
        <v>15000</v>
      </c>
      <c r="AD44" s="39">
        <v>1227400</v>
      </c>
      <c r="AE44" s="39">
        <v>141954</v>
      </c>
      <c r="AF44" s="39"/>
      <c r="AG44" s="39"/>
      <c r="AH44" s="39"/>
      <c r="AI44" s="40">
        <f t="shared" si="0"/>
        <v>1384354</v>
      </c>
    </row>
    <row r="45" spans="2:35" ht="57" customHeight="1">
      <c r="B45" s="21" t="s">
        <v>24</v>
      </c>
      <c r="C45" s="55" t="s">
        <v>53</v>
      </c>
      <c r="D45" s="32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43"/>
      <c r="AA45" s="36">
        <f t="shared" si="1"/>
        <v>0</v>
      </c>
      <c r="AB45" s="37"/>
      <c r="AC45" s="42"/>
      <c r="AD45" s="39"/>
      <c r="AE45" s="39">
        <v>77172</v>
      </c>
      <c r="AF45" s="39"/>
      <c r="AG45" s="39"/>
      <c r="AH45" s="39"/>
      <c r="AI45" s="40">
        <f t="shared" si="0"/>
        <v>77172</v>
      </c>
    </row>
    <row r="46" spans="2:35" s="8" customFormat="1" ht="66.75" customHeight="1">
      <c r="B46" s="22"/>
      <c r="C46" s="23" t="s">
        <v>0</v>
      </c>
      <c r="D46" s="44">
        <f>SUM(D22)</f>
        <v>150000</v>
      </c>
      <c r="E46" s="44">
        <f aca="true" t="shared" si="2" ref="E46:Z46">E22</f>
        <v>12706000</v>
      </c>
      <c r="F46" s="44">
        <f t="shared" si="2"/>
        <v>956000</v>
      </c>
      <c r="G46" s="44">
        <f t="shared" si="2"/>
        <v>13832700</v>
      </c>
      <c r="H46" s="44">
        <f t="shared" si="2"/>
        <v>3143800</v>
      </c>
      <c r="I46" s="44">
        <f t="shared" si="2"/>
        <v>1703300</v>
      </c>
      <c r="J46" s="44">
        <f t="shared" si="2"/>
        <v>1706800</v>
      </c>
      <c r="K46" s="44">
        <f t="shared" si="2"/>
        <v>1176800</v>
      </c>
      <c r="L46" s="44">
        <f t="shared" si="2"/>
        <v>981700</v>
      </c>
      <c r="M46" s="44">
        <f t="shared" si="2"/>
        <v>1193600</v>
      </c>
      <c r="N46" s="44">
        <f t="shared" si="2"/>
        <v>345200</v>
      </c>
      <c r="O46" s="44">
        <f t="shared" si="2"/>
        <v>12000</v>
      </c>
      <c r="P46" s="44">
        <f t="shared" si="2"/>
        <v>49700</v>
      </c>
      <c r="Q46" s="44">
        <f t="shared" si="2"/>
        <v>42000</v>
      </c>
      <c r="R46" s="44">
        <f t="shared" si="2"/>
        <v>53300</v>
      </c>
      <c r="S46" s="44">
        <f t="shared" si="2"/>
        <v>46600</v>
      </c>
      <c r="T46" s="44">
        <f t="shared" si="2"/>
        <v>200000</v>
      </c>
      <c r="U46" s="44">
        <f t="shared" si="2"/>
        <v>70000</v>
      </c>
      <c r="V46" s="44">
        <f t="shared" si="2"/>
        <v>70000</v>
      </c>
      <c r="W46" s="44">
        <f t="shared" si="2"/>
        <v>50000</v>
      </c>
      <c r="X46" s="44">
        <f t="shared" si="2"/>
        <v>15000</v>
      </c>
      <c r="Y46" s="44">
        <f t="shared" si="2"/>
        <v>1500000</v>
      </c>
      <c r="Z46" s="44">
        <f t="shared" si="2"/>
        <v>0</v>
      </c>
      <c r="AA46" s="44">
        <f>SUM(D46:Z46)</f>
        <v>40004500</v>
      </c>
      <c r="AB46" s="44">
        <v>0</v>
      </c>
      <c r="AC46" s="44">
        <f aca="true" t="shared" si="3" ref="AC46:AH46">SUM(AC22:AC45)</f>
        <v>55000</v>
      </c>
      <c r="AD46" s="44">
        <f t="shared" si="3"/>
        <v>30331800</v>
      </c>
      <c r="AE46" s="44">
        <f t="shared" si="3"/>
        <v>3697800</v>
      </c>
      <c r="AF46" s="44">
        <f t="shared" si="3"/>
        <v>400000</v>
      </c>
      <c r="AG46" s="44">
        <f t="shared" si="3"/>
        <v>200000</v>
      </c>
      <c r="AH46" s="44">
        <f t="shared" si="3"/>
        <v>0</v>
      </c>
      <c r="AI46" s="44">
        <f t="shared" si="0"/>
        <v>34684600</v>
      </c>
    </row>
    <row r="47" spans="3:35" ht="18.75" hidden="1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7"/>
      <c r="AB47" s="2"/>
      <c r="AC47" s="2"/>
      <c r="AI47" s="9">
        <f t="shared" si="0"/>
        <v>0</v>
      </c>
    </row>
    <row r="48" spans="3:35" ht="12" customHeight="1" hidden="1">
      <c r="C48" s="83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13"/>
      <c r="AC48" s="13"/>
      <c r="AI48" s="9">
        <f t="shared" si="0"/>
        <v>0</v>
      </c>
    </row>
    <row r="49" spans="2:35" ht="30.75" customHeight="1">
      <c r="B49" s="63"/>
      <c r="C49" s="63"/>
      <c r="D49" s="63"/>
      <c r="E49" s="63"/>
      <c r="F49" s="63"/>
      <c r="G49" s="17"/>
      <c r="H49" s="17"/>
      <c r="I49" s="17"/>
      <c r="J49" s="17"/>
      <c r="K49" s="17"/>
      <c r="L49" s="17"/>
      <c r="M49" s="17"/>
      <c r="N49" s="17"/>
      <c r="O49" s="16"/>
      <c r="P49" s="16"/>
      <c r="Q49" s="16"/>
      <c r="R49" s="16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</row>
    <row r="50" spans="3:34" ht="18.75" customHeight="1" hidden="1"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6"/>
      <c r="P50" s="66"/>
      <c r="Q50" s="66"/>
      <c r="R50" s="66"/>
      <c r="S50" s="66"/>
      <c r="T50" s="18"/>
      <c r="U50" s="18"/>
      <c r="V50" s="18"/>
      <c r="W50" s="18"/>
      <c r="X50" s="18"/>
      <c r="Y50" s="18"/>
      <c r="AA50" s="2"/>
      <c r="AB50" s="2"/>
      <c r="AC50" s="2"/>
      <c r="AD50" s="5"/>
      <c r="AE50" s="5"/>
      <c r="AF50" s="5"/>
      <c r="AG50" s="5"/>
      <c r="AH50" s="5"/>
    </row>
    <row r="51" spans="3:34" s="46" customFormat="1" ht="37.5" customHeight="1">
      <c r="C51" s="82" t="s">
        <v>92</v>
      </c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45"/>
      <c r="U51" s="45"/>
      <c r="V51" s="45"/>
      <c r="W51" s="45"/>
      <c r="X51" s="45"/>
      <c r="Y51" s="45"/>
      <c r="AA51" s="47"/>
      <c r="AB51" s="47"/>
      <c r="AC51" s="47"/>
      <c r="AD51" s="67" t="s">
        <v>91</v>
      </c>
      <c r="AE51" s="67"/>
      <c r="AF51" s="67"/>
      <c r="AG51" s="67"/>
      <c r="AH51" s="67"/>
    </row>
    <row r="52" ht="68.25" customHeight="1"/>
  </sheetData>
  <sheetProtection/>
  <mergeCells count="42">
    <mergeCell ref="AD3:AI4"/>
    <mergeCell ref="AG19:AG20"/>
    <mergeCell ref="C8:AH8"/>
    <mergeCell ref="C9:AA9"/>
    <mergeCell ref="AB16:AI16"/>
    <mergeCell ref="AI17:AI20"/>
    <mergeCell ref="AH19:AH20"/>
    <mergeCell ref="AC19:AC20"/>
    <mergeCell ref="A12:AI12"/>
    <mergeCell ref="AC18:AG18"/>
    <mergeCell ref="AF19:AF20"/>
    <mergeCell ref="B16:B20"/>
    <mergeCell ref="C16:C20"/>
    <mergeCell ref="F19:F20"/>
    <mergeCell ref="D16:AA16"/>
    <mergeCell ref="D19:D20"/>
    <mergeCell ref="U19:Y19"/>
    <mergeCell ref="G19:L19"/>
    <mergeCell ref="E19:E20"/>
    <mergeCell ref="AA17:AA20"/>
    <mergeCell ref="AC17:AH17"/>
    <mergeCell ref="P19:P20"/>
    <mergeCell ref="Q19:Q20"/>
    <mergeCell ref="R19:R20"/>
    <mergeCell ref="AB19:AB20"/>
    <mergeCell ref="AB17:AB18"/>
    <mergeCell ref="AE19:AE20"/>
    <mergeCell ref="S19:S20"/>
    <mergeCell ref="AD19:AD20"/>
    <mergeCell ref="T19:T20"/>
    <mergeCell ref="C51:S51"/>
    <mergeCell ref="C48:AA48"/>
    <mergeCell ref="B49:F49"/>
    <mergeCell ref="S49:AI49"/>
    <mergeCell ref="C50:S50"/>
    <mergeCell ref="AD51:AH51"/>
    <mergeCell ref="M19:M20"/>
    <mergeCell ref="N19:N20"/>
    <mergeCell ref="F18:Y18"/>
    <mergeCell ref="D17:E18"/>
    <mergeCell ref="O19:O20"/>
    <mergeCell ref="F17:Z17"/>
  </mergeCells>
  <printOptions/>
  <pageMargins left="0.25" right="0.16" top="0.3" bottom="0.2" header="0.2" footer="0.2"/>
  <pageSetup fitToHeight="1" fitToWidth="1" horizontalDpi="600" verticalDpi="600" orientation="landscape" paperSize="9" scale="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Богдан</cp:lastModifiedBy>
  <cp:lastPrinted>2019-12-23T08:32:08Z</cp:lastPrinted>
  <dcterms:created xsi:type="dcterms:W3CDTF">2010-05-11T04:19:09Z</dcterms:created>
  <dcterms:modified xsi:type="dcterms:W3CDTF">2020-01-16T12:41:14Z</dcterms:modified>
  <cp:category/>
  <cp:version/>
  <cp:contentType/>
  <cp:contentStatus/>
</cp:coreProperties>
</file>